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C:\Users\L04N037note\Desktop\HP\"/>
    </mc:Choice>
  </mc:AlternateContent>
  <xr:revisionPtr revIDLastSave="0" documentId="13_ncr:1_{788AB6E5-EC91-45A6-9392-748FC9899593}" xr6:coauthVersionLast="47" xr6:coauthVersionMax="47" xr10:uidLastSave="{00000000-0000-0000-0000-000000000000}"/>
  <bookViews>
    <workbookView xWindow="-120" yWindow="-120" windowWidth="20730" windowHeight="11310" tabRatio="54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CO36" i="10"/>
  <c r="AM36" i="10"/>
  <c r="C36"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AM35" i="10" l="1"/>
  <c r="BE34" i="10" s="1"/>
  <c r="BE35" i="10" s="1"/>
  <c r="BE36" i="10" s="1"/>
  <c r="BW34" i="10" l="1"/>
  <c r="BW35" i="10" s="1"/>
  <c r="BW36" i="10" s="1"/>
  <c r="BW37" i="10" s="1"/>
  <c r="BW38" i="10" s="1"/>
  <c r="CO34" i="10" l="1"/>
  <c r="CO35" i="10" s="1"/>
</calcChain>
</file>

<file path=xl/sharedStrings.xml><?xml version="1.0" encoding="utf-8"?>
<sst xmlns="http://schemas.openxmlformats.org/spreadsheetml/2006/main" count="1148" uniqueCount="577">
  <si>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</si>
  <si>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</si>
  <si>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</si>
  <si>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</si>
  <si>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</si>
  <si>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</si>
  <si>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</si>
  <si>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</si>
  <si>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</si>
  <si>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</si>
  <si>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</si>
  <si>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</si>
  <si>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</si>
  <si>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</si>
  <si>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</si>
  <si>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</si>
  <si>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</si>
  <si>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</si>
  <si>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</si>
  <si>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</si>
  <si>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</si>
  <si>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</si>
  <si>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</si>
  <si>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</si>
  <si>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</si>
  <si>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</si>
  <si>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</si>
  <si>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</si>
  <si>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</si>
  <si>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</si>
  <si>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</si>
  <si>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</si>
  <si>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</si>
  <si>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</si>
  <si>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</si>
  <si>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</si>
  <si>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</si>
  <si>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</si>
  <si>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</si>
  <si>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</si>
  <si>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</si>
  <si>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</si>
  <si>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</si>
  <si>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</si>
  <si>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</si>
  <si>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</si>
  <si>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</si>
  <si>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</si>
  <si>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</si>
  <si>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</si>
  <si>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</si>
  <si>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</si>
  <si>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</si>
  <si>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</si>
  <si>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</si>
  <si>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</si>
  <si>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</si>
  <si>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</si>
  <si>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</si>
  <si>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</si>
  <si>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</si>
  <si>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</si>
  <si>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</si>
  <si>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</si>
  <si>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</si>
  <si>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</si>
  <si>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</si>
  <si>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</si>
  <si>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</si>
  <si>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</si>
  <si>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</si>
  <si>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</si>
  <si>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</si>
  <si>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</si>
  <si>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</si>
  <si>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</si>
  <si>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</si>
  <si>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</si>
  <si>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</si>
  <si>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</si>
  <si>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</si>
  <si>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</si>
  <si>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</si>
  <si>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</si>
  <si>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</si>
  <si>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</si>
  <si>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</si>
  <si>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</si>
  <si>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</si>
  <si>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</si>
  <si>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</si>
  <si>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</si>
  <si>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</si>
  <si>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</si>
  <si>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日置市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</si>
  <si>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</si>
  <si>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</si>
  <si>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</si>
  <si>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</si>
  <si>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</si>
  <si>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</si>
  <si>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</si>
  <si>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</si>
  <si>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</si>
  <si>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</si>
  <si>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</si>
  <si>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</si>
  <si>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</si>
  <si>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</si>
  <si>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</si>
  <si>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</si>
  <si>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</si>
  <si>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</si>
  <si>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</si>
  <si>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</si>
  <si>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</si>
  <si>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</si>
  <si>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</si>
  <si>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</si>
  <si>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</si>
  <si>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</si>
  <si>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</si>
  <si>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</si>
  <si>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</si>
  <si>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</si>
  <si>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</si>
  <si>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</si>
  <si>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</si>
  <si>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</si>
  <si>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</si>
  <si>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</si>
  <si>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</si>
  <si>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</si>
  <si>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</si>
  <si>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</si>
  <si>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</si>
  <si>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</si>
  <si>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</si>
  <si>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</si>
  <si>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</si>
  <si>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</si>
  <si>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</si>
  <si>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</si>
  <si>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</si>
  <si>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-0.8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</si>
  <si>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</si>
  <si>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</si>
  <si>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</si>
  <si>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</si>
  <si>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</si>
  <si>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</si>
  <si>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</si>
  <si>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</si>
  <si>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</si>
  <si>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</si>
  <si>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</si>
  <si>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</si>
  <si>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</si>
  <si>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</si>
  <si>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</si>
  <si>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</si>
  <si>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</si>
  <si>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</si>
  <si>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</si>
  <si>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</si>
  <si>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</si>
  <si>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</si>
  <si>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</si>
  <si>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</si>
  <si>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</si>
  <si>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</si>
  <si>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</si>
  <si>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</si>
  <si>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</si>
  <si>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</si>
  <si>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</si>
  <si>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</si>
  <si>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</si>
  <si>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</si>
  <si>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</si>
  <si>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</si>
  <si>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</si>
  <si>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</si>
  <si>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</si>
  <si>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</si>
  <si>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</si>
  <si>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</si>
  <si>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</si>
  <si>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</si>
  <si>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</si>
  <si>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</si>
  <si>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</si>
  <si>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</si>
  <si>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</si>
  <si>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</si>
  <si>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</si>
  <si>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</si>
  <si>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</si>
  <si>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</si>
  <si>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</si>
  <si>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</si>
  <si>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</si>
  <si>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</si>
  <si>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鹿児島県日置市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</si>
  <si>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</si>
  <si>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</si>
  <si>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</si>
  <si>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</si>
  <si>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</si>
  <si>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</si>
  <si>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</si>
  <si>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</si>
  <si>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</si>
  <si>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</si>
  <si>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</si>
  <si>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</si>
  <si>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</si>
  <si>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</si>
  <si>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</si>
  <si>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</si>
  <si>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</si>
  <si>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</si>
  <si>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</si>
  <si>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</si>
  <si>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</si>
  <si>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</si>
  <si>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</si>
  <si>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</si>
  <si>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</si>
  <si>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</si>
  <si>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</si>
  <si>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</si>
  <si>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</si>
  <si>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</si>
  <si>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</si>
  <si>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</si>
  <si>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</si>
  <si>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</si>
  <si>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</si>
  <si>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</si>
  <si>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</si>
  <si>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</si>
  <si>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</si>
  <si>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</si>
  <si>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</si>
  <si>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</si>
  <si>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</si>
  <si>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</si>
  <si>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</si>
  <si>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</si>
  <si>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</si>
  <si>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</si>
  <si>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</si>
  <si>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</si>
  <si>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</si>
  <si>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</si>
  <si>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</si>
  <si>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</si>
  <si>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</si>
  <si>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</si>
  <si>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</si>
  <si>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</si>
  <si>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</si>
  <si>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</si>
  <si>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</si>
  <si>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</si>
  <si>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</si>
  <si>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</si>
  <si>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</si>
  <si>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</si>
  <si>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</si>
  <si>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</si>
  <si>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</si>
  <si>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</si>
  <si>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</si>
  <si>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</si>
  <si>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</si>
  <si>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</si>
  <si>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</si>
  <si>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</si>
  <si>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</si>
  <si>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</si>
  <si>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</si>
  <si>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</si>
  <si>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</si>
  <si>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</si>
  <si>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</si>
  <si>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</si>
  <si>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</si>
  <si>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</si>
  <si>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</si>
  <si>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</si>
  <si>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</si>
  <si>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</si>
  <si>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</si>
  <si>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</si>
  <si>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</si>
  <si>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</si>
  <si>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</si>
  <si>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</si>
  <si>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</si>
  <si>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</si>
  <si>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</si>
  <si>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</si>
  <si>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</si>
  <si>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</si>
  <si>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</si>
  <si>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</si>
  <si>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</si>
  <si>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</si>
  <si>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</si>
  <si>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</si>
  <si>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</si>
  <si>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</si>
  <si>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</si>
  <si>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</si>
  <si>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</si>
  <si>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</si>
  <si>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</si>
  <si>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</si>
  <si>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</si>
  <si>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</si>
  <si>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</si>
  <si>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</si>
  <si>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</si>
  <si>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</si>
  <si>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</si>
  <si>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</si>
  <si>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</si>
  <si>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</si>
  <si>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</si>
  <si>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</si>
  <si>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</si>
  <si>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</si>
  <si>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</si>
  <si>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</si>
  <si>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</si>
  <si>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</si>
  <si>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</si>
  <si>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</si>
  <si>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</si>
  <si>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</si>
  <si>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</si>
  <si>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</si>
  <si>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</si>
  <si>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</si>
  <si>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</si>
  <si>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</si>
  <si>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</si>
  <si>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</si>
  <si>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</si>
  <si>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</si>
  <si>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</si>
  <si>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</si>
  <si>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鹿児島県日置市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</si>
  <si>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</si>
  <si>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</si>
  <si>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</si>
  <si>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</si>
  <si>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</si>
  <si>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</si>
  <si>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</si>
  <si>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</si>
  <si>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</si>
  <si>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</si>
  <si>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</si>
  <si>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</si>
  <si>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</si>
  <si>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</si>
  <si>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</si>
  <si>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</si>
  <si>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</si>
  <si>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</si>
  <si>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</si>
  <si>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</si>
  <si>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</si>
  <si>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</si>
  <si>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</si>
  <si>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</si>
  <si>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</si>
  <si>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</si>
  <si>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</si>
  <si>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</si>
  <si>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</si>
  <si>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</si>
  <si>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</si>
  <si>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</si>
  <si>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</si>
  <si>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</si>
  <si>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</si>
  <si>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</si>
  <si>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</si>
  <si>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</si>
  <si>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</si>
  <si>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国民宿舎事業特別会計</t>
    <phoneticPr fontId="5"/>
  </si>
  <si>
    <t>法非適用企業</t>
    <phoneticPr fontId="5"/>
  </si>
  <si>
    <t>温泉給湯事業特別会計</t>
    <phoneticPr fontId="5"/>
  </si>
  <si>
    <t>健康交流館事業特別会計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</si>
  <si>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</si>
  <si>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</si>
  <si>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</si>
  <si>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</si>
  <si>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</si>
  <si>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</si>
  <si>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</si>
  <si>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</si>
  <si>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</si>
  <si>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</si>
  <si>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</si>
  <si>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</si>
  <si>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</si>
  <si>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</si>
  <si>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</si>
  <si>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</si>
  <si>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</si>
  <si>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</si>
  <si>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</si>
  <si>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</si>
  <si>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</si>
  <si>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</si>
  <si>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</si>
  <si>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</si>
  <si>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</si>
  <si>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</si>
  <si>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</si>
  <si>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</si>
  <si>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</si>
  <si>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</si>
  <si>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</si>
  <si>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</si>
  <si>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</si>
  <si>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</si>
  <si>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</si>
  <si>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</si>
  <si>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</si>
  <si>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</si>
  <si>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</si>
  <si>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</si>
  <si>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</si>
  <si>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</si>
  <si>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</si>
  <si>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</si>
  <si>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</si>
  <si>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</si>
  <si>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</si>
  <si>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</si>
  <si>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</si>
  <si>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</si>
  <si>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</si>
  <si>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</si>
  <si>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</si>
  <si>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</si>
  <si>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</si>
  <si>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</si>
  <si>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</si>
  <si>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</si>
  <si>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</si>
  <si>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</si>
  <si>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</si>
  <si>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</si>
  <si>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</si>
  <si>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</si>
  <si>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</si>
  <si>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</si>
  <si>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</si>
  <si>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</si>
  <si>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</si>
  <si>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</si>
  <si>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</si>
  <si>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</si>
  <si>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</si>
  <si>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</si>
  <si>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</si>
  <si>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</si>
  <si>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</si>
  <si>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</si>
  <si>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</si>
  <si>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</si>
  <si>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</si>
  <si>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</si>
  <si>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</si>
  <si>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</si>
  <si>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</si>
  <si>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</si>
  <si>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</si>
  <si>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</si>
  <si>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</si>
  <si>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</si>
  <si>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</si>
  <si>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</si>
  <si>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</si>
  <si>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</si>
  <si>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</si>
  <si>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</si>
  <si>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</si>
  <si>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</si>
  <si>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</si>
  <si>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</si>
  <si>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</si>
  <si>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</si>
  <si>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</si>
  <si>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</si>
  <si>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</si>
  <si>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</si>
  <si>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</si>
  <si>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</si>
  <si>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</si>
  <si>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</si>
  <si>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</si>
  <si>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</si>
  <si>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</si>
  <si>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</si>
  <si>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</si>
  <si>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</si>
  <si>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</si>
  <si>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</si>
  <si>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</si>
  <si>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</si>
  <si>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</si>
  <si>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</si>
  <si>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</si>
  <si>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</si>
  <si>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</si>
  <si>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</si>
  <si>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</si>
  <si>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</si>
  <si>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</si>
  <si>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</si>
  <si>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</si>
  <si>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</si>
  <si>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</si>
  <si>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</si>
  <si>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</si>
  <si>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10.16</t>
  </si>
  <si>
    <t>▲ 4.99</t>
  </si>
  <si>
    <t>▲ 0.37</t>
  </si>
  <si>
    <t>▲ 3.41</t>
  </si>
  <si>
    <t>水道事業会計</t>
  </si>
  <si>
    <t>一般会計</t>
  </si>
  <si>
    <t>下水道事業会計</t>
  </si>
  <si>
    <t>介護保険特別会計</t>
  </si>
  <si>
    <t>国民健康保険特別会計</t>
  </si>
  <si>
    <t>後期高齢者医療特別会計</t>
  </si>
  <si>
    <t>温泉給湯事業特別会計</t>
  </si>
  <si>
    <t>国民宿舎事業特別会計</t>
  </si>
  <si>
    <t>その他会計（赤字）</t>
  </si>
  <si>
    <t>その他会計（黒字）</t>
  </si>
  <si>
    <t>R01</t>
    <phoneticPr fontId="5"/>
  </si>
  <si>
    <t>R02</t>
    <phoneticPr fontId="5"/>
  </si>
  <si>
    <t>R03</t>
    <phoneticPr fontId="5"/>
  </si>
  <si>
    <t>R04</t>
    <phoneticPr fontId="5"/>
  </si>
  <si>
    <t>R05</t>
    <phoneticPr fontId="5"/>
  </si>
  <si>
    <t>-</t>
    <phoneticPr fontId="2"/>
  </si>
  <si>
    <t>鹿児島県市町村総合事務組合</t>
    <rPh sb="0" eb="4">
      <t>カゴシマケン</t>
    </rPh>
    <rPh sb="4" eb="7">
      <t>シチョウソン</t>
    </rPh>
    <rPh sb="7" eb="9">
      <t>ソウゴウ</t>
    </rPh>
    <rPh sb="9" eb="13">
      <t>ジムクミアイ</t>
    </rPh>
    <phoneticPr fontId="2"/>
  </si>
  <si>
    <t>いちき串木野市・日置市衛生処理組合</t>
    <rPh sb="3" eb="7">
      <t>クシキノシ</t>
    </rPh>
    <rPh sb="8" eb="11">
      <t>ヒオキシ</t>
    </rPh>
    <rPh sb="11" eb="17">
      <t>エイセイショリクミアイ</t>
    </rPh>
    <phoneticPr fontId="2"/>
  </si>
  <si>
    <t>南薩地区衛生管理組合</t>
    <rPh sb="0" eb="4">
      <t>ナンサツチク</t>
    </rPh>
    <rPh sb="4" eb="6">
      <t>エイセイ</t>
    </rPh>
    <rPh sb="6" eb="10">
      <t>カンリクミアイ</t>
    </rPh>
    <phoneticPr fontId="2"/>
  </si>
  <si>
    <t>鹿児島県後期高齢者医療広域連合（一般会計）</t>
    <rPh sb="0" eb="4">
      <t>カゴシマケン</t>
    </rPh>
    <rPh sb="4" eb="9">
      <t>コウキコウレイシャ</t>
    </rPh>
    <rPh sb="9" eb="11">
      <t>イリョウ</t>
    </rPh>
    <rPh sb="11" eb="13">
      <t>コウイキ</t>
    </rPh>
    <rPh sb="13" eb="15">
      <t>レンゴウ</t>
    </rPh>
    <rPh sb="16" eb="20">
      <t>イッパンカイケイ</t>
    </rPh>
    <phoneticPr fontId="2"/>
  </si>
  <si>
    <t>鹿児島県後期高齢者医療広域連合（後期高齢者医療特別会計）</t>
    <rPh sb="16" eb="21">
      <t>コウキコウレイシャ</t>
    </rPh>
    <rPh sb="21" eb="23">
      <t>イリョウ</t>
    </rPh>
    <rPh sb="23" eb="25">
      <t>トクベツ</t>
    </rPh>
    <rPh sb="25" eb="27">
      <t>カイケイ</t>
    </rPh>
    <phoneticPr fontId="2"/>
  </si>
  <si>
    <t>日置市農業公社</t>
    <rPh sb="0" eb="3">
      <t>ヒオキシ</t>
    </rPh>
    <rPh sb="3" eb="5">
      <t>ノウギョウ</t>
    </rPh>
    <rPh sb="5" eb="7">
      <t>コウシャ</t>
    </rPh>
    <phoneticPr fontId="2"/>
  </si>
  <si>
    <t>日置市土地開発公社</t>
    <rPh sb="0" eb="3">
      <t>ヒオキシ</t>
    </rPh>
    <rPh sb="3" eb="5">
      <t>トチ</t>
    </rPh>
    <rPh sb="5" eb="7">
      <t>カイハツ</t>
    </rPh>
    <rPh sb="7" eb="9">
      <t>コウシャ</t>
    </rPh>
    <phoneticPr fontId="2"/>
  </si>
  <si>
    <t>日置市施設整備基金</t>
    <rPh sb="0" eb="2">
      <t>ヒオキ</t>
    </rPh>
    <rPh sb="2" eb="3">
      <t>シ</t>
    </rPh>
    <rPh sb="3" eb="5">
      <t>シセツ</t>
    </rPh>
    <rPh sb="5" eb="7">
      <t>セイビ</t>
    </rPh>
    <rPh sb="7" eb="9">
      <t>キキン</t>
    </rPh>
    <phoneticPr fontId="5"/>
  </si>
  <si>
    <t>日置市地域づくり推進基金</t>
    <rPh sb="0" eb="2">
      <t>ヒオキ</t>
    </rPh>
    <rPh sb="2" eb="3">
      <t>シ</t>
    </rPh>
    <rPh sb="3" eb="5">
      <t>チイキ</t>
    </rPh>
    <rPh sb="8" eb="10">
      <t>スイシン</t>
    </rPh>
    <rPh sb="10" eb="12">
      <t>キキン</t>
    </rPh>
    <phoneticPr fontId="2"/>
  </si>
  <si>
    <t>日置市まちづくり応援基金</t>
    <rPh sb="0" eb="2">
      <t>ヒオキ</t>
    </rPh>
    <rPh sb="2" eb="3">
      <t>シ</t>
    </rPh>
    <rPh sb="8" eb="10">
      <t>オウエン</t>
    </rPh>
    <rPh sb="10" eb="12">
      <t>キキン</t>
    </rPh>
    <phoneticPr fontId="2"/>
  </si>
  <si>
    <t>日置市人材育成研修基金</t>
    <rPh sb="0" eb="2">
      <t>ヒオキ</t>
    </rPh>
    <rPh sb="2" eb="3">
      <t>シ</t>
    </rPh>
    <rPh sb="3" eb="5">
      <t>ジンザイ</t>
    </rPh>
    <rPh sb="5" eb="7">
      <t>イクセイ</t>
    </rPh>
    <rPh sb="7" eb="9">
      <t>ケンシュウ</t>
    </rPh>
    <rPh sb="9" eb="11">
      <t>キキン</t>
    </rPh>
    <phoneticPr fontId="2"/>
  </si>
  <si>
    <t>日置市森林環境譲与税基金</t>
    <rPh sb="0" eb="2">
      <t>ヒオキ</t>
    </rPh>
    <rPh sb="2" eb="3">
      <t>シ</t>
    </rPh>
    <rPh sb="3" eb="5">
      <t>シンリン</t>
    </rPh>
    <rPh sb="5" eb="7">
      <t>カンキョウ</t>
    </rPh>
    <rPh sb="7" eb="9">
      <t>ジョウヨ</t>
    </rPh>
    <rPh sb="9" eb="10">
      <t>ゼイ</t>
    </rPh>
    <rPh sb="10" eb="12">
      <t>キキン</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</si>
  <si>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</si>
  <si>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</si>
  <si>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</si>
  <si>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</si>
  <si>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</si>
  <si>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</si>
  <si>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については、令和５年度は前年度と比較すると0.3ポイント増加し、将来負担比率については、前年度と比較すると9.0ポイント減少したが、いずれも類似団体の平均と比較すると下回っている。これは、交付税措置のある有利な地方債の活用や近年の地方債発行を極力抑制したことなどが要因となっている。今後においても引き続き、交付税措置のある有利な地方債を活用するとともに、地方債の発行については、財政計画等に基づき、緊急性や重要性のある事業を選択した上で必要最小限にとどめるなど、計画的な地方債管理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</si>
  <si>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</si>
  <si>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</si>
  <si>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</si>
  <si>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令和５年度の将来負担比率については、近年の地方債発行を極力抑制したことや交付税措置のある有利な地方債の活用などにより、類似団体の平均と比較すると下回っている。今後も引き続き、将来世代に過度な負担を残さないよう、地方債の発行については、財政計画等に基づき、緊急性や重要性のある事業を選択した上で必要最小限にとどめるなど、財政の健全化に努める。一方で、有形固定資産減価償却率については、類似団体の平均と比較すると上回っている。本市の公共施設等については、昭和50年から平成12年頃までの期間に整備された施設が多く、昭和50年代に整備した施設については40年以上を経過しており、今後さらに老朽化対策が必要となるため、平成28年３月に策定した公共施設等総合管理計画に基づく取組（保有総量縮小や長寿命化）を推進する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</si>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</sst>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82B76DB-5213-49DD-9295-A5EBCE806D5B}"/>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79288</c:v>
                </c:pt>
                <c:pt idx="1">
                  <c:v>84962</c:v>
                </c:pt>
                <c:pt idx="2">
                  <c:v>71279</c:v>
                </c:pt>
                <c:pt idx="3">
                  <c:v>74994</c:v>
                </c:pt>
                <c:pt idx="4">
                  <c:v>71849</c:v>
                </c:pt>
              </c:numCache>
            </c:numRef>
          </c:val>
          <c:smooth val="0"/>
          <c:extLst>
            <c:ext xmlns:c16="http://schemas.microsoft.com/office/drawing/2014/chart" uri="{C3380CC4-5D6E-409C-BE32-E72D297353CC}">
              <c16:uniqueId val="{00000000-380D-4422-B8ED-030BEA9872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124728</c:v>
                </c:pt>
                <c:pt idx="1">
                  <c:v>124896</c:v>
                </c:pt>
                <c:pt idx="2">
                  <c:v>91006</c:v>
                </c:pt>
                <c:pt idx="3">
                  <c:v>75736</c:v>
                </c:pt>
                <c:pt idx="4">
                  <c:v>66743</c:v>
                </c:pt>
              </c:numCache>
            </c:numRef>
          </c:val>
          <c:smooth val="0"/>
          <c:extLst>
            <c:ext xmlns:c16="http://schemas.microsoft.com/office/drawing/2014/chart" uri="{C3380CC4-5D6E-409C-BE32-E72D297353CC}">
              <c16:uniqueId val="{00000001-380D-4422-B8ED-030BEA98729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5.41</c:v>
                </c:pt>
                <c:pt idx="1">
                  <c:v>6.03</c:v>
                </c:pt>
                <c:pt idx="2">
                  <c:v>7.99</c:v>
                </c:pt>
                <c:pt idx="3">
                  <c:v>7.73</c:v>
                </c:pt>
                <c:pt idx="4">
                  <c:v>6.76</c:v>
                </c:pt>
              </c:numCache>
            </c:numRef>
          </c:val>
          <c:extLst>
            <c:ext xmlns:c16="http://schemas.microsoft.com/office/drawing/2014/chart" uri="{C3380CC4-5D6E-409C-BE32-E72D297353CC}">
              <c16:uniqueId val="{00000000-7B7C-40B0-83C1-D61FA543C6D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20.69</c:v>
                </c:pt>
                <c:pt idx="1">
                  <c:v>17.489999999999998</c:v>
                </c:pt>
                <c:pt idx="2">
                  <c:v>23.37</c:v>
                </c:pt>
                <c:pt idx="3">
                  <c:v>27.97</c:v>
                </c:pt>
                <c:pt idx="4">
                  <c:v>28.84</c:v>
                </c:pt>
              </c:numCache>
            </c:numRef>
          </c:val>
          <c:extLst>
            <c:ext xmlns:c16="http://schemas.microsoft.com/office/drawing/2014/chart" uri="{C3380CC4-5D6E-409C-BE32-E72D297353CC}">
              <c16:uniqueId val="{00000001-7B7C-40B0-83C1-D61FA543C6DB}"/>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-10.16</c:v>
                </c:pt>
                <c:pt idx="1">
                  <c:v>-4.99</c:v>
                </c:pt>
                <c:pt idx="2">
                  <c:v>5.97</c:v>
                </c:pt>
                <c:pt idx="3">
                  <c:v>-0.37</c:v>
                </c:pt>
                <c:pt idx="4">
                  <c:v>-3.41</c:v>
                </c:pt>
              </c:numCache>
            </c:numRef>
          </c:val>
          <c:smooth val="0"/>
          <c:extLst>
            <c:ext xmlns:c16="http://schemas.microsoft.com/office/drawing/2014/chart" uri="{C3380CC4-5D6E-409C-BE32-E72D297353CC}">
              <c16:uniqueId val="{00000002-7B7C-40B0-83C1-D61FA543C6DB}"/>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0.14000000000000001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697-413E-BFCA-0D5100C2276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697-413E-BFCA-0D5100C22766}"/>
            </c:ext>
          </c:extLst>
        </c:ser>
        <c:ser>
          <c:idx val="2"/>
          <c:order val="2"/>
          <c:tx>
            <c:strRef>
              <c:f>データシート!$A$29</c:f>
              <c:strCache>
                <c:ptCount val="1"/>
                <c:pt idx="0">
                  <c:v>国民宿舎事業特別会計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697-413E-BFCA-0D5100C22766}"/>
            </c:ext>
          </c:extLst>
        </c:ser>
        <c:ser>
          <c:idx val="3"/>
          <c:order val="3"/>
          <c:tx>
            <c:strRef>
              <c:f>データシート!$A$30</c:f>
              <c:strCache>
                <c:ptCount val="1"/>
                <c:pt idx="0">
                  <c:v>温泉給湯事業特別会計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697-413E-BFCA-0D5100C2276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0.01</c:v>
                </c:pt>
                <c:pt idx="8">
                  <c:v>#N/A</c:v>
                </c:pt>
                <c:pt idx="9">
                  <c:v>0.01</c:v>
                </c:pt>
              </c:numCache>
            </c:numRef>
          </c:val>
          <c:extLst>
            <c:ext xmlns:c16="http://schemas.microsoft.com/office/drawing/2014/chart" uri="{C3380CC4-5D6E-409C-BE32-E72D297353CC}">
              <c16:uniqueId val="{00000004-1697-413E-BFCA-0D5100C2276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0.72</c:v>
                </c:pt>
                <c:pt idx="2">
                  <c:v>#N/A</c:v>
                </c:pt>
                <c:pt idx="3">
                  <c:v>1.07</c:v>
                </c:pt>
                <c:pt idx="4">
                  <c:v>#N/A</c:v>
                </c:pt>
                <c:pt idx="5">
                  <c:v>1.1499999999999999</c:v>
                </c:pt>
                <c:pt idx="6">
                  <c:v>#N/A</c:v>
                </c:pt>
                <c:pt idx="7">
                  <c:v>1.1299999999999999</c:v>
                </c:pt>
                <c:pt idx="8">
                  <c:v>#N/A</c:v>
                </c:pt>
                <c:pt idx="9">
                  <c:v>0.6</c:v>
                </c:pt>
              </c:numCache>
            </c:numRef>
          </c:val>
          <c:extLst>
            <c:ext xmlns:c16="http://schemas.microsoft.com/office/drawing/2014/chart" uri="{C3380CC4-5D6E-409C-BE32-E72D297353CC}">
              <c16:uniqueId val="{00000005-1697-413E-BFCA-0D5100C2276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1.47</c:v>
                </c:pt>
                <c:pt idx="2">
                  <c:v>#N/A</c:v>
                </c:pt>
                <c:pt idx="3">
                  <c:v>1.31</c:v>
                </c:pt>
                <c:pt idx="4">
                  <c:v>#N/A</c:v>
                </c:pt>
                <c:pt idx="5">
                  <c:v>1.7</c:v>
                </c:pt>
                <c:pt idx="6">
                  <c:v>#N/A</c:v>
                </c:pt>
                <c:pt idx="7">
                  <c:v>2.29</c:v>
                </c:pt>
                <c:pt idx="8">
                  <c:v>#N/A</c:v>
                </c:pt>
                <c:pt idx="9">
                  <c:v>1.91</c:v>
                </c:pt>
              </c:numCache>
            </c:numRef>
          </c:val>
          <c:extLst>
            <c:ext xmlns:c16="http://schemas.microsoft.com/office/drawing/2014/chart" uri="{C3380CC4-5D6E-409C-BE32-E72D297353CC}">
              <c16:uniqueId val="{00000006-1697-413E-BFCA-0D5100C2276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2.4700000000000002</c:v>
                </c:pt>
                <c:pt idx="4">
                  <c:v>#N/A</c:v>
                </c:pt>
                <c:pt idx="5">
                  <c:v>3.57</c:v>
                </c:pt>
                <c:pt idx="6">
                  <c:v>#N/A</c:v>
                </c:pt>
                <c:pt idx="7">
                  <c:v>5.15</c:v>
                </c:pt>
                <c:pt idx="8">
                  <c:v>#N/A</c:v>
                </c:pt>
                <c:pt idx="9">
                  <c:v>6.14</c:v>
                </c:pt>
              </c:numCache>
            </c:numRef>
          </c:val>
          <c:extLst>
            <c:ext xmlns:c16="http://schemas.microsoft.com/office/drawing/2014/chart" uri="{C3380CC4-5D6E-409C-BE32-E72D297353CC}">
              <c16:uniqueId val="{00000007-1697-413E-BFCA-0D5100C2276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5.41</c:v>
                </c:pt>
                <c:pt idx="2">
                  <c:v>#N/A</c:v>
                </c:pt>
                <c:pt idx="3">
                  <c:v>6.02</c:v>
                </c:pt>
                <c:pt idx="4">
                  <c:v>#N/A</c:v>
                </c:pt>
                <c:pt idx="5">
                  <c:v>7.99</c:v>
                </c:pt>
                <c:pt idx="6">
                  <c:v>#N/A</c:v>
                </c:pt>
                <c:pt idx="7">
                  <c:v>7.72</c:v>
                </c:pt>
                <c:pt idx="8">
                  <c:v>#N/A</c:v>
                </c:pt>
                <c:pt idx="9">
                  <c:v>6.76</c:v>
                </c:pt>
              </c:numCache>
            </c:numRef>
          </c:val>
          <c:extLst>
            <c:ext xmlns:c16="http://schemas.microsoft.com/office/drawing/2014/chart" uri="{C3380CC4-5D6E-409C-BE32-E72D297353CC}">
              <c16:uniqueId val="{00000008-1697-413E-BFCA-0D5100C2276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13.12</c:v>
                </c:pt>
                <c:pt idx="2">
                  <c:v>#N/A</c:v>
                </c:pt>
                <c:pt idx="3">
                  <c:v>13.32</c:v>
                </c:pt>
                <c:pt idx="4">
                  <c:v>#N/A</c:v>
                </c:pt>
                <c:pt idx="5">
                  <c:v>12.53</c:v>
                </c:pt>
                <c:pt idx="6">
                  <c:v>#N/A</c:v>
                </c:pt>
                <c:pt idx="7">
                  <c:v>13.05</c:v>
                </c:pt>
                <c:pt idx="8">
                  <c:v>#N/A</c:v>
                </c:pt>
                <c:pt idx="9">
                  <c:v>13.01</c:v>
                </c:pt>
              </c:numCache>
            </c:numRef>
          </c:val>
          <c:extLst>
            <c:ext xmlns:c16="http://schemas.microsoft.com/office/drawing/2014/chart" uri="{C3380CC4-5D6E-409C-BE32-E72D297353CC}">
              <c16:uniqueId val="{00000009-1697-413E-BFCA-0D5100C2276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2420</c:v>
                </c:pt>
                <c:pt idx="5">
                  <c:v>2442</c:v>
                </c:pt>
                <c:pt idx="8">
                  <c:v>2453</c:v>
                </c:pt>
                <c:pt idx="11">
                  <c:v>2480</c:v>
                </c:pt>
                <c:pt idx="14">
                  <c:v>2548</c:v>
                </c:pt>
              </c:numCache>
            </c:numRef>
          </c:val>
          <c:extLst>
            <c:ext xmlns:c16="http://schemas.microsoft.com/office/drawing/2014/chart" uri="{C3380CC4-5D6E-409C-BE32-E72D297353CC}">
              <c16:uniqueId val="{00000000-FF4E-459B-BEC7-085822C4ABF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F4E-459B-BEC7-085822C4ABF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1</c:v>
                </c:pt>
                <c:pt idx="9">
                  <c:v>0</c:v>
                </c:pt>
                <c:pt idx="12">
                  <c:v>1</c:v>
                </c:pt>
              </c:numCache>
            </c:numRef>
          </c:val>
          <c:extLst>
            <c:ext xmlns:c16="http://schemas.microsoft.com/office/drawing/2014/chart" uri="{C3380CC4-5D6E-409C-BE32-E72D297353CC}">
              <c16:uniqueId val="{00000002-FF4E-459B-BEC7-085822C4ABF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F4E-459B-BEC7-085822C4ABF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169</c:v>
                </c:pt>
                <c:pt idx="3">
                  <c:v>329</c:v>
                </c:pt>
                <c:pt idx="6">
                  <c:v>265</c:v>
                </c:pt>
                <c:pt idx="9">
                  <c:v>253</c:v>
                </c:pt>
                <c:pt idx="12">
                  <c:v>247</c:v>
                </c:pt>
              </c:numCache>
            </c:numRef>
          </c:val>
          <c:extLst>
            <c:ext xmlns:c16="http://schemas.microsoft.com/office/drawing/2014/chart" uri="{C3380CC4-5D6E-409C-BE32-E72D297353CC}">
              <c16:uniqueId val="{00000004-FF4E-459B-BEC7-085822C4ABF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F4E-459B-BEC7-085822C4ABF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F4E-459B-BEC7-085822C4ABF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2997</c:v>
                </c:pt>
                <c:pt idx="3">
                  <c:v>3059</c:v>
                </c:pt>
                <c:pt idx="6">
                  <c:v>3165</c:v>
                </c:pt>
                <c:pt idx="9">
                  <c:v>3232</c:v>
                </c:pt>
                <c:pt idx="12">
                  <c:v>3391</c:v>
                </c:pt>
              </c:numCache>
            </c:numRef>
          </c:val>
          <c:extLst>
            <c:ext xmlns:c16="http://schemas.microsoft.com/office/drawing/2014/chart" uri="{C3380CC4-5D6E-409C-BE32-E72D297353CC}">
              <c16:uniqueId val="{00000007-FF4E-459B-BEC7-085822C4ABF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747</c:v>
                </c:pt>
                <c:pt idx="2">
                  <c:v>#N/A</c:v>
                </c:pt>
                <c:pt idx="3">
                  <c:v>#N/A</c:v>
                </c:pt>
                <c:pt idx="4">
                  <c:v>947</c:v>
                </c:pt>
                <c:pt idx="5">
                  <c:v>#N/A</c:v>
                </c:pt>
                <c:pt idx="6">
                  <c:v>#N/A</c:v>
                </c:pt>
                <c:pt idx="7">
                  <c:v>978</c:v>
                </c:pt>
                <c:pt idx="8">
                  <c:v>#N/A</c:v>
                </c:pt>
                <c:pt idx="9">
                  <c:v>#N/A</c:v>
                </c:pt>
                <c:pt idx="10">
                  <c:v>1005</c:v>
                </c:pt>
                <c:pt idx="11">
                  <c:v>#N/A</c:v>
                </c:pt>
                <c:pt idx="12">
                  <c:v>#N/A</c:v>
                </c:pt>
                <c:pt idx="13">
                  <c:v>1091</c:v>
                </c:pt>
                <c:pt idx="14">
                  <c:v>#N/A</c:v>
                </c:pt>
              </c:numCache>
            </c:numRef>
          </c:val>
          <c:smooth val="0"/>
          <c:extLst>
            <c:ext xmlns:c16="http://schemas.microsoft.com/office/drawing/2014/chart" uri="{C3380CC4-5D6E-409C-BE32-E72D297353CC}">
              <c16:uniqueId val="{00000008-FF4E-459B-BEC7-085822C4ABF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24607</c:v>
                </c:pt>
                <c:pt idx="5">
                  <c:v>24906</c:v>
                </c:pt>
                <c:pt idx="8">
                  <c:v>24425</c:v>
                </c:pt>
                <c:pt idx="11">
                  <c:v>23492</c:v>
                </c:pt>
                <c:pt idx="14">
                  <c:v>23971</c:v>
                </c:pt>
              </c:numCache>
            </c:numRef>
          </c:val>
          <c:extLst>
            <c:ext xmlns:c16="http://schemas.microsoft.com/office/drawing/2014/chart" uri="{C3380CC4-5D6E-409C-BE32-E72D297353CC}">
              <c16:uniqueId val="{00000000-3D3D-4F77-8CE0-2B01C3B3C30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1190</c:v>
                </c:pt>
                <c:pt idx="5">
                  <c:v>1082</c:v>
                </c:pt>
                <c:pt idx="8">
                  <c:v>975</c:v>
                </c:pt>
                <c:pt idx="11">
                  <c:v>875</c:v>
                </c:pt>
                <c:pt idx="14">
                  <c:v>774</c:v>
                </c:pt>
              </c:numCache>
            </c:numRef>
          </c:val>
          <c:extLst>
            <c:ext xmlns:c16="http://schemas.microsoft.com/office/drawing/2014/chart" uri="{C3380CC4-5D6E-409C-BE32-E72D297353CC}">
              <c16:uniqueId val="{00000001-3D3D-4F77-8CE0-2B01C3B3C30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7609</c:v>
                </c:pt>
                <c:pt idx="5">
                  <c:v>7638</c:v>
                </c:pt>
                <c:pt idx="8">
                  <c:v>9303</c:v>
                </c:pt>
                <c:pt idx="11">
                  <c:v>10643</c:v>
                </c:pt>
                <c:pt idx="14">
                  <c:v>11596</c:v>
                </c:pt>
              </c:numCache>
            </c:numRef>
          </c:val>
          <c:extLst>
            <c:ext xmlns:c16="http://schemas.microsoft.com/office/drawing/2014/chart" uri="{C3380CC4-5D6E-409C-BE32-E72D297353CC}">
              <c16:uniqueId val="{00000002-3D3D-4F77-8CE0-2B01C3B3C30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3D-4F77-8CE0-2B01C3B3C30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3D-4F77-8CE0-2B01C3B3C30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3D-4F77-8CE0-2B01C3B3C30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3413</c:v>
                </c:pt>
                <c:pt idx="3">
                  <c:v>3376</c:v>
                </c:pt>
                <c:pt idx="6">
                  <c:v>3336</c:v>
                </c:pt>
                <c:pt idx="9">
                  <c:v>3279</c:v>
                </c:pt>
                <c:pt idx="12">
                  <c:v>3227</c:v>
                </c:pt>
              </c:numCache>
            </c:numRef>
          </c:val>
          <c:extLst>
            <c:ext xmlns:c16="http://schemas.microsoft.com/office/drawing/2014/chart" uri="{C3380CC4-5D6E-409C-BE32-E72D297353CC}">
              <c16:uniqueId val="{00000006-3D3D-4F77-8CE0-2B01C3B3C30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D3D-4F77-8CE0-2B01C3B3C30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1444</c:v>
                </c:pt>
                <c:pt idx="3">
                  <c:v>1828</c:v>
                </c:pt>
                <c:pt idx="6">
                  <c:v>1964</c:v>
                </c:pt>
                <c:pt idx="9">
                  <c:v>2109</c:v>
                </c:pt>
                <c:pt idx="12">
                  <c:v>1817</c:v>
                </c:pt>
              </c:numCache>
            </c:numRef>
          </c:val>
          <c:extLst>
            <c:ext xmlns:c16="http://schemas.microsoft.com/office/drawing/2014/chart" uri="{C3380CC4-5D6E-409C-BE32-E72D297353CC}">
              <c16:uniqueId val="{00000008-3D3D-4F77-8CE0-2B01C3B3C30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D3D-4F77-8CE0-2B01C3B3C30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31658</c:v>
                </c:pt>
                <c:pt idx="3">
                  <c:v>32131</c:v>
                </c:pt>
                <c:pt idx="6">
                  <c:v>31554</c:v>
                </c:pt>
                <c:pt idx="9">
                  <c:v>30761</c:v>
                </c:pt>
                <c:pt idx="12">
                  <c:v>31318</c:v>
                </c:pt>
              </c:numCache>
            </c:numRef>
          </c:val>
          <c:extLst>
            <c:ext xmlns:c16="http://schemas.microsoft.com/office/drawing/2014/chart" uri="{C3380CC4-5D6E-409C-BE32-E72D297353CC}">
              <c16:uniqueId val="{0000000A-3D3D-4F77-8CE0-2B01C3B3C30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3110</c:v>
                </c:pt>
                <c:pt idx="2">
                  <c:v>#N/A</c:v>
                </c:pt>
                <c:pt idx="3">
                  <c:v>#N/A</c:v>
                </c:pt>
                <c:pt idx="4">
                  <c:v>3709</c:v>
                </c:pt>
                <c:pt idx="5">
                  <c:v>#N/A</c:v>
                </c:pt>
                <c:pt idx="6">
                  <c:v>#N/A</c:v>
                </c:pt>
                <c:pt idx="7">
                  <c:v>2150</c:v>
                </c:pt>
                <c:pt idx="8">
                  <c:v>#N/A</c:v>
                </c:pt>
                <c:pt idx="9">
                  <c:v>#N/A</c:v>
                </c:pt>
                <c:pt idx="10">
                  <c:v>1140</c:v>
                </c:pt>
                <c:pt idx="11">
                  <c:v>#N/A</c:v>
                </c:pt>
                <c:pt idx="12">
                  <c:v>#N/A</c:v>
                </c:pt>
                <c:pt idx="13">
                  <c:v>21</c:v>
                </c:pt>
                <c:pt idx="14">
                  <c:v>#N/A</c:v>
                </c:pt>
              </c:numCache>
            </c:numRef>
          </c:val>
          <c:smooth val="0"/>
          <c:extLst>
            <c:ext xmlns:c16="http://schemas.microsoft.com/office/drawing/2014/chart" uri="{C3380CC4-5D6E-409C-BE32-E72D297353CC}">
              <c16:uniqueId val="{0000000B-3D3D-4F77-8CE0-2B01C3B3C30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3520</c:v>
                </c:pt>
                <c:pt idx="1">
                  <c:v>4132</c:v>
                </c:pt>
                <c:pt idx="2">
                  <c:v>4320</c:v>
                </c:pt>
              </c:numCache>
            </c:numRef>
          </c:val>
          <c:extLst>
            <c:ext xmlns:c16="http://schemas.microsoft.com/office/drawing/2014/chart" uri="{C3380CC4-5D6E-409C-BE32-E72D297353CC}">
              <c16:uniqueId val="{00000000-7F94-4850-9622-868DBEA32A2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1363</c:v>
                </c:pt>
                <c:pt idx="1">
                  <c:v>1912</c:v>
                </c:pt>
                <c:pt idx="2">
                  <c:v>2224</c:v>
                </c:pt>
              </c:numCache>
            </c:numRef>
          </c:val>
          <c:extLst>
            <c:ext xmlns:c16="http://schemas.microsoft.com/office/drawing/2014/chart" uri="{C3380CC4-5D6E-409C-BE32-E72D297353CC}">
              <c16:uniqueId val="{00000001-7F94-4850-9622-868DBEA32A2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4632</c:v>
                </c:pt>
                <c:pt idx="1">
                  <c:v>4575</c:v>
                </c:pt>
                <c:pt idx="2">
                  <c:v>4804</c:v>
                </c:pt>
              </c:numCache>
            </c:numRef>
          </c:val>
          <c:extLst>
            <c:ext xmlns:c16="http://schemas.microsoft.com/office/drawing/2014/chart" uri="{C3380CC4-5D6E-409C-BE32-E72D297353CC}">
              <c16:uniqueId val="{00000002-7F94-4850-9622-868DBEA32A2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{9D3751C5-9D19-496F-B98D-BE4F106BC691}</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07F-4834-891E-B788B973875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{84EA67DB-92D2-45F9-AC60-D08D7DC9E068}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07F-4834-891E-B788B973875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{D7525A02-70A1-4A9C-9FC8-72DD22D076AF}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07F-4834-891E-B788B973875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{3CC5FC06-58A8-46E7-9468-9CE807D968AC}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07F-4834-891E-B788B973875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{D15CC4CA-9D77-4E8D-B6F1-169120CD478D}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07F-4834-891E-B788B973875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{4A964EF2-BE0D-4949-AEF3-57DA23EADD83}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07F-4834-891E-B788B973875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{9E7980E7-1AC1-4603-BDC1-07B97A43A812}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07F-4834-891E-B788B973875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{C1FEB8BC-7D7E-463D-A813-688733EFB3E9}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07F-4834-891E-B788B973875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{EF5B7B67-41F8-4363-8C30-8128D8E49DC4}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07F-4834-891E-B788B973875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63.2</c:v>
                </c:pt>
                <c:pt idx="8">
                  <c:v>63.3</c:v>
                </c:pt>
                <c:pt idx="16">
                  <c:v>63.7</c:v>
                </c:pt>
                <c:pt idx="24">
                  <c:v>64.599999999999994</c:v>
                </c:pt>
                <c:pt idx="32">
                  <c:v>65.900000000000006</c:v>
                </c:pt>
              </c:numCache>
            </c:numRef>
          </c:xVal>
          <c:yVal>
            <c:numRef>
              <c:f>公会計指標分析・財政指標組合せ分析表!$BP$51:$DC$51</c:f>
              <c:numCache>
                <c:formatCode>#,##0.0;"▲ "#,##0.0</c:formatCode>
                <c:ptCount val="40"/>
                <c:pt idx="0">
                  <c:v>25.9</c:v>
                </c:pt>
                <c:pt idx="8">
                  <c:v>30.6</c:v>
                </c:pt>
                <c:pt idx="16">
                  <c:v>16.8</c:v>
                </c:pt>
                <c:pt idx="24">
                  <c:v>9.1</c:v>
                </c:pt>
                <c:pt idx="32">
                  <c:v>0.1</c:v>
                </c:pt>
              </c:numCache>
            </c:numRef>
          </c:yVal>
          <c:smooth val="0"/>
          <c:extLst>
            <c:ext xmlns:c16="http://schemas.microsoft.com/office/drawing/2014/chart" uri="{C3380CC4-5D6E-409C-BE32-E72D297353CC}">
              <c16:uniqueId val="{00000009-507F-4834-891E-B788B973875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{387157A9-753D-40D5-968C-474F8A3B487F}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07F-4834-891E-B788B973875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{4D1DE75E-06CC-4B02-AD83-496C0A8A5290}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07F-4834-891E-B788B973875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{42F025EB-58E5-429D-8FD3-B643381E5B6E}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07F-4834-891E-B788B973875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{B8F64CCF-E0C1-4AE8-9AC2-67196C8C0891}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07F-4834-891E-B788B973875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{7FE207E9-C88D-4D41-BF67-1971D8438D50}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07F-4834-891E-B788B973875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{CDD1334E-9289-4E8E-9AD0-E24C3DCD2562}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07F-4834-891E-B788B973875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{C4877925-03EB-4983-9863-F54EDAA0E39B}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07F-4834-891E-B788B973875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{FFA34F33-92B9-4532-B18E-70FD5DEA6CA3}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07F-4834-891E-B788B973875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{C2FCA317-E3F5-405A-982F-2F398500E8E9}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07F-4834-891E-B788B973875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61.4</c:v>
                </c:pt>
                <c:pt idx="8">
                  <c:v>62.6</c:v>
                </c:pt>
                <c:pt idx="16">
                  <c:v>62.8</c:v>
                </c:pt>
                <c:pt idx="24">
                  <c:v>64</c:v>
                </c:pt>
                <c:pt idx="32">
                  <c:v>64.599999999999994</c:v>
                </c:pt>
              </c:numCache>
            </c:numRef>
          </c:xVal>
          <c:yVal>
            <c:numRef>
              <c:f>公会計指標分析・財政指標組合せ分析表!$BP$55:$DC$55</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507F-4834-891E-B788B973875E}"/>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{E3EFC578-35B0-49CC-ABC0-92A80CD3856B}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338-4D8D-A71C-98B4B8E8303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{9DC8755D-F916-479A-B06F-8EB80883A93F}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38-4D8D-A71C-98B4B8E8303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{4FAE1B8B-194B-4DAE-B989-4DB4322CFAB3}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38-4D8D-A71C-98B4B8E8303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{A3AFDA08-C32E-4C36-A537-0281013D02D3}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38-4D8D-A71C-98B4B8E8303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{305C6E10-4D47-4A47-8CAB-A2F28B982533}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38-4D8D-A71C-98B4B8E83035}"/>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{F927B3C8-0A35-405C-8B70-88EB87E95E21}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338-4D8D-A71C-98B4B8E83035}"/>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{6A6FE3A7-AB0E-41B0-A0ED-A9ABD3D4CC87}</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338-4D8D-A71C-98B4B8E83035}"/>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{432248F2-E2E5-484B-B2B0-0A79C77BADDA}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338-4D8D-A71C-98B4B8E83035}"/>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{B81AD8D6-F08B-47EE-BF5D-67BDE2270FC3}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338-4D8D-A71C-98B4B8E8303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5.8</c:v>
                </c:pt>
                <c:pt idx="8">
                  <c:v>6.5</c:v>
                </c:pt>
                <c:pt idx="16">
                  <c:v>7.2</c:v>
                </c:pt>
                <c:pt idx="24">
                  <c:v>7.8</c:v>
                </c:pt>
                <c:pt idx="32">
                  <c:v>8.1</c:v>
                </c:pt>
              </c:numCache>
            </c:numRef>
          </c:xVal>
          <c:yVal>
            <c:numRef>
              <c:f>公会計指標分析・財政指標組合せ分析表!$BP$73:$DC$73</c:f>
              <c:numCache>
                <c:formatCode>#,##0.0;"▲ "#,##0.0</c:formatCode>
                <c:ptCount val="40"/>
                <c:pt idx="0">
                  <c:v>25.9</c:v>
                </c:pt>
                <c:pt idx="8">
                  <c:v>30.6</c:v>
                </c:pt>
                <c:pt idx="16">
                  <c:v>16.8</c:v>
                </c:pt>
                <c:pt idx="24">
                  <c:v>9.1</c:v>
                </c:pt>
                <c:pt idx="32">
                  <c:v>0.1</c:v>
                </c:pt>
              </c:numCache>
            </c:numRef>
          </c:yVal>
          <c:smooth val="0"/>
          <c:extLst>
            <c:ext xmlns:c16="http://schemas.microsoft.com/office/drawing/2014/chart" uri="{C3380CC4-5D6E-409C-BE32-E72D297353CC}">
              <c16:uniqueId val="{00000009-8338-4D8D-A71C-98B4B8E8303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{5E1C0F25-7619-4D3C-96F4-8704E565D5EB}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338-4D8D-A71C-98B4B8E8303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{B41CDF2F-5571-4824-8C31-D7549C952AD4}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38-4D8D-A71C-98B4B8E8303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{B7F7AD6C-FEFA-4305-84B9-20080B9ECBD7}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38-4D8D-A71C-98B4B8E8303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{2A33B58B-E402-4899-8A49-39748273EEEA}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38-4D8D-A71C-98B4B8E8303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{EC2B01CF-455E-46B2-829C-58C09B224EB4}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38-4D8D-A71C-98B4B8E83035}"/>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{8EADA951-27F4-4BDF-8F0B-6F072D0D5EB7}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338-4D8D-A71C-98B4B8E83035}"/>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{A5E47F2C-EE76-4241-9490-425E17E401DC}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338-4D8D-A71C-98B4B8E83035}"/>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{C5C2294F-F684-4A7E-98A1-D6479C6478BD}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338-4D8D-A71C-98B4B8E83035}"/>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{EFD83556-5472-4B8B-BFCF-CF65865D0049}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338-4D8D-A71C-98B4B8E8303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8.8000000000000007</c:v>
                </c:pt>
                <c:pt idx="8">
                  <c:v>8.6999999999999993</c:v>
                </c:pt>
                <c:pt idx="16">
                  <c:v>8.1999999999999993</c:v>
                </c:pt>
                <c:pt idx="24">
                  <c:v>8</c:v>
                </c:pt>
                <c:pt idx="32">
                  <c:v>8.1999999999999993</c:v>
                </c:pt>
              </c:numCache>
            </c:numRef>
          </c:xVal>
          <c:yVal>
            <c:numRef>
              <c:f>公会計指標分析・財政指標組合せ分析表!$BP$77:$DC$77</c:f>
              <c:numCache>
                <c:formatCode>#,##0.0;"▲ "#,##0.0</c:formatCode>
                <c:ptCount val="40"/>
                <c:pt idx="0">
                  <c:v>38.700000000000003</c:v>
                </c:pt>
                <c:pt idx="8">
                  <c:v>32.5</c:v>
                </c:pt>
                <c:pt idx="16">
                  <c:v>23</c:v>
                </c:pt>
                <c:pt idx="24">
                  <c:v>15.5</c:v>
                </c:pt>
                <c:pt idx="32">
                  <c:v>13</c:v>
                </c:pt>
              </c:numCache>
            </c:numRef>
          </c:yVal>
          <c:smooth val="0"/>
          <c:extLst>
            <c:ext xmlns:c16="http://schemas.microsoft.com/office/drawing/2014/chart" uri="{C3380CC4-5D6E-409C-BE32-E72D297353CC}">
              <c16:uniqueId val="{00000013-8338-4D8D-A71C-98B4B8E83035}"/>
            </c:ext>
          </c:extLst>
        </c:ser>
        <c:dLbls>
          <c:showLegendKey val="0"/>
          <c:showVal val="1"/>
          <c:showCatName val="0"/>
          <c:showSerName val="0"/>
          <c:showPercent val="0"/>
          <c:showBubbleSize val="0"/>
        </c:dLbls>
        <c:axId val="84219776"/>
        <c:axId val="84234240"/>
      </c:scatterChart>
      <c:valAx>
        <c:axId val="84219776"/>
        <c:scaling>
          <c:orientation val="maxMin"/>
          <c:max val="9"/>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公営企業債の元利償還金に対する繰入金は前年度と比較し減少している。また地方債の元利償還金は高い水準で推移しており、近年大規模事業が重なったことなどから前年度より増加したため、実質公債費比率の分子全体としては、年々上昇傾向で推移している。</a:t>
          </a:r>
          <a:endParaRPr lang="ja-JP" altLang="ja-JP" sz="1400">
            <a:effectLst/>
          </a:endParaRPr>
        </a:p>
        <a:p>
          <a:r>
            <a:rPr kumimoji="1" lang="ja-JP" altLang="ja-JP" sz="1100">
              <a:solidFill>
                <a:schemeClr val="dk1"/>
              </a:solidFill>
              <a:effectLst/>
              <a:latin typeface="+mn-lt"/>
              <a:ea typeface="+mn-ea"/>
              <a:cs typeface="+mn-cs"/>
            </a:rPr>
            <a:t>今後は地方債の発行について、財政計画等に基づき、緊急性や重要性のある事業を選択した上で必要最小限にとどめるなど、計画的な地方債管理に努める。また、過疎対策事業債や辺地対策事業債などの交付税措置のある有利な地方債を活用し、実質公債費率の減少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定時償還方式により借入を行っているため、満期一括償還地方債の償還の財源として減債基金への積立を行っていない。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近年</a:t>
          </a:r>
          <a:r>
            <a:rPr kumimoji="1" lang="ja-JP" altLang="ja-JP" sz="1100">
              <a:solidFill>
                <a:schemeClr val="dk1"/>
              </a:solidFill>
              <a:effectLst/>
              <a:latin typeface="+mn-lt"/>
              <a:ea typeface="+mn-ea"/>
              <a:cs typeface="+mn-cs"/>
            </a:rPr>
            <a:t>大規模事業が重な</a:t>
          </a:r>
          <a:r>
            <a:rPr kumimoji="1" lang="ja-JP" altLang="en-US" sz="1100">
              <a:solidFill>
                <a:schemeClr val="dk1"/>
              </a:solidFill>
              <a:effectLst/>
              <a:latin typeface="+mn-lt"/>
              <a:ea typeface="+mn-ea"/>
              <a:cs typeface="+mn-cs"/>
            </a:rPr>
            <a:t>った</a:t>
          </a:r>
          <a:r>
            <a:rPr kumimoji="1" lang="ja-JP" altLang="ja-JP" sz="1100">
              <a:solidFill>
                <a:schemeClr val="dk1"/>
              </a:solidFill>
              <a:effectLst/>
              <a:latin typeface="+mn-lt"/>
              <a:ea typeface="+mn-ea"/>
              <a:cs typeface="+mn-cs"/>
            </a:rPr>
            <a:t>ことなどから、一般会計等に係る地方債の現在高は</a:t>
          </a:r>
          <a:r>
            <a:rPr kumimoji="1" lang="ja-JP" altLang="en-US" sz="1100">
              <a:solidFill>
                <a:schemeClr val="dk1"/>
              </a:solidFill>
              <a:effectLst/>
              <a:latin typeface="+mn-lt"/>
              <a:ea typeface="+mn-ea"/>
              <a:cs typeface="+mn-cs"/>
            </a:rPr>
            <a:t>昨年度より増加したが、その地方債残高を含む将来負担額から差し引く</a:t>
          </a:r>
          <a:r>
            <a:rPr kumimoji="1" lang="ja-JP" altLang="ja-JP" sz="1100">
              <a:solidFill>
                <a:schemeClr val="dk1"/>
              </a:solidFill>
              <a:effectLst/>
              <a:latin typeface="+mn-lt"/>
              <a:ea typeface="+mn-ea"/>
              <a:cs typeface="+mn-cs"/>
            </a:rPr>
            <a:t>充当可能基金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が前年度に比べ増加したこともあり、将来負担比率の分子全体としては、前年度と比較し</a:t>
          </a:r>
          <a:r>
            <a:rPr kumimoji="1" lang="en-US" altLang="ja-JP" sz="1100">
              <a:solidFill>
                <a:schemeClr val="dk1"/>
              </a:solidFill>
              <a:effectLst/>
              <a:latin typeface="+mn-lt"/>
              <a:ea typeface="+mn-ea"/>
              <a:cs typeface="+mn-cs"/>
            </a:rPr>
            <a:t>1,119</a:t>
          </a:r>
          <a:r>
            <a:rPr kumimoji="1" lang="ja-JP" altLang="ja-JP" sz="1100">
              <a:solidFill>
                <a:schemeClr val="dk1"/>
              </a:solidFill>
              <a:effectLst/>
              <a:latin typeface="+mn-lt"/>
              <a:ea typeface="+mn-ea"/>
              <a:cs typeface="+mn-cs"/>
            </a:rPr>
            <a:t>百万円減少している。</a:t>
          </a:r>
          <a:endParaRPr lang="ja-JP" altLang="ja-JP" sz="1400">
            <a:effectLst/>
          </a:endParaRPr>
        </a:p>
        <a:p>
          <a:r>
            <a:rPr kumimoji="1" lang="ja-JP" altLang="ja-JP" sz="1100">
              <a:solidFill>
                <a:schemeClr val="dk1"/>
              </a:solidFill>
              <a:effectLst/>
              <a:latin typeface="+mn-lt"/>
              <a:ea typeface="+mn-ea"/>
              <a:cs typeface="+mn-cs"/>
            </a:rPr>
            <a:t>今後においても、将来世代に過度な負担を残さないよう、地方債の発行については、財政計画等に基づき、緊急性や重要性のある事業を選択した上で必要最小限にとどめるなど、計画的な地方債管理に努める。また、交付税措置のある有利な地方債の活用を図り、引き続き徹底した行財政改革を推進す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鹿児島県日置市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年度末の基金残高は、約</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億円となっており、前年度から</a:t>
          </a:r>
          <a:r>
            <a:rPr kumimoji="1" lang="en-US" altLang="ja-JP" sz="1100">
              <a:solidFill>
                <a:schemeClr val="dk1"/>
              </a:solidFill>
              <a:effectLst/>
              <a:latin typeface="+mn-lt"/>
              <a:ea typeface="+mn-ea"/>
              <a:cs typeface="+mn-cs"/>
            </a:rPr>
            <a:t>729</a:t>
          </a:r>
          <a:r>
            <a:rPr kumimoji="1" lang="ja-JP" altLang="ja-JP" sz="1100">
              <a:solidFill>
                <a:schemeClr val="dk1"/>
              </a:solidFill>
              <a:effectLst/>
              <a:latin typeface="+mn-lt"/>
              <a:ea typeface="+mn-ea"/>
              <a:cs typeface="+mn-cs"/>
            </a:rPr>
            <a:t>百万円の増加となっている。</a:t>
          </a:r>
          <a:endParaRPr lang="ja-JP" altLang="ja-JP" sz="1400">
            <a:effectLst/>
          </a:endParaRPr>
        </a:p>
        <a:p>
          <a:r>
            <a:rPr kumimoji="1" lang="ja-JP" altLang="ja-JP" sz="1100">
              <a:solidFill>
                <a:schemeClr val="dk1"/>
              </a:solidFill>
              <a:effectLst/>
              <a:latin typeface="+mn-lt"/>
              <a:ea typeface="+mn-ea"/>
              <a:cs typeface="+mn-cs"/>
            </a:rPr>
            <a:t>・これは、歳入の不足を補うために財政調整基金を取り崩した</a:t>
          </a:r>
          <a:r>
            <a:rPr kumimoji="1" lang="ja-JP" altLang="ja-JP" sz="1100">
              <a:solidFill>
                <a:sysClr val="windowText" lastClr="000000"/>
              </a:solidFill>
              <a:effectLst/>
              <a:latin typeface="+mn-lt"/>
              <a:ea typeface="+mn-ea"/>
              <a:cs typeface="+mn-cs"/>
            </a:rPr>
            <a:t>ことにより</a:t>
          </a:r>
          <a:r>
            <a:rPr kumimoji="1" lang="ja-JP" altLang="en-US" sz="1100">
              <a:solidFill>
                <a:sysClr val="windowText" lastClr="000000"/>
              </a:solidFill>
              <a:effectLst/>
              <a:latin typeface="+mn-lt"/>
              <a:ea typeface="+mn-ea"/>
              <a:cs typeface="+mn-cs"/>
            </a:rPr>
            <a:t>約</a:t>
          </a:r>
          <a:r>
            <a:rPr kumimoji="1" lang="en-US" altLang="ja-JP" sz="1100">
              <a:solidFill>
                <a:sysClr val="windowText" lastClr="000000"/>
              </a:solidFill>
              <a:effectLst/>
              <a:latin typeface="+mn-lt"/>
              <a:ea typeface="+mn-ea"/>
              <a:cs typeface="+mn-cs"/>
            </a:rPr>
            <a:t>390</a:t>
          </a:r>
          <a:r>
            <a:rPr kumimoji="1" lang="ja-JP" altLang="ja-JP" sz="1100">
              <a:solidFill>
                <a:sysClr val="windowText" lastClr="000000"/>
              </a:solidFill>
              <a:effectLst/>
              <a:latin typeface="+mn-lt"/>
              <a:ea typeface="+mn-ea"/>
              <a:cs typeface="+mn-cs"/>
            </a:rPr>
            <a:t>百万円減少した一方で、</a:t>
          </a:r>
          <a:r>
            <a:rPr kumimoji="1" lang="ja-JP" altLang="en-US" sz="1100">
              <a:solidFill>
                <a:sysClr val="windowText" lastClr="000000"/>
              </a:solidFill>
              <a:effectLst/>
              <a:latin typeface="+mn-lt"/>
              <a:ea typeface="+mn-ea"/>
              <a:cs typeface="+mn-cs"/>
            </a:rPr>
            <a:t>財政調整基金で</a:t>
          </a:r>
          <a:r>
            <a:rPr kumimoji="1" lang="ja-JP" altLang="ja-JP" sz="1100">
              <a:solidFill>
                <a:schemeClr val="dk1"/>
              </a:solidFill>
              <a:effectLst/>
              <a:latin typeface="+mn-lt"/>
              <a:ea typeface="+mn-ea"/>
              <a:cs typeface="+mn-cs"/>
            </a:rPr>
            <a:t>前年度決算剰余金積立金として</a:t>
          </a:r>
          <a:r>
            <a:rPr kumimoji="1" lang="en-US" altLang="ja-JP" sz="1100">
              <a:solidFill>
                <a:schemeClr val="dk1"/>
              </a:solidFill>
              <a:effectLst/>
              <a:latin typeface="+mn-lt"/>
              <a:ea typeface="+mn-ea"/>
              <a:cs typeface="+mn-cs"/>
            </a:rPr>
            <a:t>571</a:t>
          </a:r>
          <a:r>
            <a:rPr kumimoji="1" lang="ja-JP" altLang="ja-JP" sz="1100">
              <a:solidFill>
                <a:schemeClr val="dk1"/>
              </a:solidFill>
              <a:effectLst/>
              <a:latin typeface="+mn-lt"/>
              <a:ea typeface="+mn-ea"/>
              <a:cs typeface="+mn-cs"/>
            </a:rPr>
            <a:t>百万円を積み立てたこと</a:t>
          </a:r>
          <a:r>
            <a:rPr kumimoji="1" lang="ja-JP" altLang="en-US" sz="1100">
              <a:solidFill>
                <a:sysClr val="windowText" lastClr="000000"/>
              </a:solidFill>
              <a:effectLst/>
              <a:latin typeface="+mn-lt"/>
              <a:ea typeface="+mn-ea"/>
              <a:cs typeface="+mn-cs"/>
            </a:rPr>
            <a:t>、減債基金で</a:t>
          </a:r>
          <a:r>
            <a:rPr kumimoji="1" lang="ja-JP" altLang="ja-JP" sz="1100">
              <a:solidFill>
                <a:sysClr val="windowText" lastClr="000000"/>
              </a:solidFill>
              <a:effectLst/>
              <a:latin typeface="+mn-lt"/>
              <a:ea typeface="+mn-ea"/>
              <a:cs typeface="+mn-cs"/>
            </a:rPr>
            <a:t>将来の地方債の償還のため</a:t>
          </a:r>
          <a:r>
            <a:rPr kumimoji="1" lang="ja-JP" altLang="en-US" sz="1100">
              <a:solidFill>
                <a:sysClr val="windowText" lastClr="000000"/>
              </a:solidFill>
              <a:effectLst/>
              <a:latin typeface="+mn-lt"/>
              <a:ea typeface="+mn-ea"/>
              <a:cs typeface="+mn-cs"/>
            </a:rPr>
            <a:t>に約</a:t>
          </a:r>
          <a:r>
            <a:rPr kumimoji="1" lang="en-US" altLang="ja-JP" sz="1100">
              <a:solidFill>
                <a:sysClr val="windowText" lastClr="000000"/>
              </a:solidFill>
              <a:effectLst/>
              <a:latin typeface="+mn-lt"/>
              <a:ea typeface="+mn-ea"/>
              <a:cs typeface="+mn-cs"/>
            </a:rPr>
            <a:t>312</a:t>
          </a:r>
          <a:r>
            <a:rPr kumimoji="1" lang="ja-JP" altLang="ja-JP" sz="1100">
              <a:solidFill>
                <a:sysClr val="windowText" lastClr="000000"/>
              </a:solidFill>
              <a:effectLst/>
              <a:latin typeface="+mn-lt"/>
              <a:ea typeface="+mn-ea"/>
              <a:cs typeface="+mn-cs"/>
            </a:rPr>
            <a:t>百万円</a:t>
          </a:r>
          <a:r>
            <a:rPr kumimoji="1" lang="ja-JP" altLang="en-US" sz="1100">
              <a:solidFill>
                <a:sysClr val="windowText" lastClr="000000"/>
              </a:solidFill>
              <a:effectLst/>
              <a:latin typeface="+mn-lt"/>
              <a:ea typeface="+mn-ea"/>
              <a:cs typeface="+mn-cs"/>
            </a:rPr>
            <a:t>を積み立てた</a:t>
          </a:r>
          <a:r>
            <a:rPr kumimoji="1" lang="ja-JP" altLang="ja-JP" sz="1100">
              <a:solidFill>
                <a:sysClr val="windowText" lastClr="000000"/>
              </a:solidFill>
              <a:effectLst/>
              <a:latin typeface="+mn-lt"/>
              <a:ea typeface="+mn-ea"/>
              <a:cs typeface="+mn-cs"/>
            </a:rPr>
            <a:t>こと</a:t>
          </a:r>
          <a:r>
            <a:rPr kumimoji="1" lang="ja-JP" altLang="en-US" sz="1100">
              <a:solidFill>
                <a:sysClr val="windowText" lastClr="000000"/>
              </a:solidFill>
              <a:effectLst/>
              <a:latin typeface="+mn-lt"/>
              <a:ea typeface="+mn-ea"/>
              <a:cs typeface="+mn-cs"/>
            </a:rPr>
            <a:t>、施設整備基金で</a:t>
          </a:r>
          <a:r>
            <a:rPr kumimoji="1" lang="ja-JP" altLang="ja-JP" sz="1100">
              <a:solidFill>
                <a:schemeClr val="dk1"/>
              </a:solidFill>
              <a:effectLst/>
              <a:latin typeface="+mn-lt"/>
              <a:ea typeface="+mn-ea"/>
              <a:cs typeface="+mn-cs"/>
            </a:rPr>
            <a:t>将来の施設整備のために</a:t>
          </a:r>
          <a:r>
            <a:rPr kumimoji="1" lang="ja-JP" altLang="en-US"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255</a:t>
          </a:r>
          <a:r>
            <a:rPr kumimoji="1" lang="ja-JP" altLang="en-US" sz="1100">
              <a:solidFill>
                <a:schemeClr val="dk1"/>
              </a:solidFill>
              <a:effectLst/>
              <a:latin typeface="+mn-lt"/>
              <a:ea typeface="+mn-ea"/>
              <a:cs typeface="+mn-cs"/>
            </a:rPr>
            <a:t>百万円を積み立てた</a:t>
          </a:r>
          <a:r>
            <a:rPr kumimoji="1" lang="ja-JP" altLang="ja-JP" sz="1100">
              <a:solidFill>
                <a:schemeClr val="dk1"/>
              </a:solidFill>
              <a:effectLst/>
              <a:latin typeface="+mn-lt"/>
              <a:ea typeface="+mn-ea"/>
              <a:cs typeface="+mn-cs"/>
            </a:rPr>
            <a:t>こと</a:t>
          </a:r>
          <a:r>
            <a:rPr kumimoji="1" lang="ja-JP" altLang="ja-JP" sz="1100">
              <a:solidFill>
                <a:sysClr val="windowText" lastClr="000000"/>
              </a:solidFill>
              <a:effectLst/>
              <a:latin typeface="+mn-lt"/>
              <a:ea typeface="+mn-ea"/>
              <a:cs typeface="+mn-cs"/>
            </a:rPr>
            <a:t>が主な要因である。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・公共施設等の老朽化対策等にかかる経費や大規模事業等の借入に伴う償還額の増大による財政調整基金や施設整備基金等の減少に伴い、基金全体としては減となる予定である。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・施設整備基金：市の大規模な施設整備事業に要する経費の財源に充てる。</a:t>
          </a:r>
          <a:endParaRPr lang="ja-JP" altLang="ja-JP" sz="1400">
            <a:effectLst/>
          </a:endParaRPr>
        </a:p>
        <a:p>
          <a:r>
            <a:rPr kumimoji="1" lang="ja-JP" altLang="ja-JP" sz="1100">
              <a:solidFill>
                <a:schemeClr val="dk1"/>
              </a:solidFill>
              <a:effectLst/>
              <a:latin typeface="+mn-lt"/>
              <a:ea typeface="+mn-ea"/>
              <a:cs typeface="+mn-cs"/>
            </a:rPr>
            <a:t>・地域づくり推進基金：魅力と活力あるまちづくりの振興及び地域の特性を活かした産業の振興に寄与する地域づくりを長期的かつ安定的に推進する事業に要する経費の財源に充てる。</a:t>
          </a:r>
          <a:endParaRPr lang="ja-JP" altLang="ja-JP" sz="1400">
            <a:effectLst/>
          </a:endParaRPr>
        </a:p>
        <a:p>
          <a:r>
            <a:rPr kumimoji="1" lang="ja-JP" altLang="ja-JP" sz="1100">
              <a:solidFill>
                <a:schemeClr val="dk1"/>
              </a:solidFill>
              <a:effectLst/>
              <a:latin typeface="+mn-lt"/>
              <a:ea typeface="+mn-ea"/>
              <a:cs typeface="+mn-cs"/>
            </a:rPr>
            <a:t>・まちづくり応援基金：日置市を応援しようとする個人又は団体から受納した寄附金を適正に管理し、活力あるまちづくりに資する事業の財源に充てる。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・施設整備基金：</a:t>
          </a:r>
          <a:r>
            <a:rPr kumimoji="1" lang="ja-JP" altLang="en-US" sz="1100">
              <a:solidFill>
                <a:schemeClr val="dk1"/>
              </a:solidFill>
              <a:effectLst/>
              <a:latin typeface="+mn-lt"/>
              <a:ea typeface="+mn-ea"/>
              <a:cs typeface="+mn-cs"/>
            </a:rPr>
            <a:t>将来の施設整備のために積立を行ったこと</a:t>
          </a:r>
          <a:r>
            <a:rPr kumimoji="1" lang="ja-JP" altLang="ja-JP" sz="1100">
              <a:solidFill>
                <a:schemeClr val="dk1"/>
              </a:solidFill>
              <a:effectLst/>
              <a:latin typeface="+mn-lt"/>
              <a:ea typeface="+mn-ea"/>
              <a:cs typeface="+mn-cs"/>
            </a:rPr>
            <a:t>などから、</a:t>
          </a:r>
          <a:r>
            <a:rPr kumimoji="1" lang="en-US" altLang="ja-JP" sz="1100">
              <a:solidFill>
                <a:schemeClr val="dk1"/>
              </a:solidFill>
              <a:effectLst/>
              <a:latin typeface="+mn-lt"/>
              <a:ea typeface="+mn-ea"/>
              <a:cs typeface="+mn-cs"/>
            </a:rPr>
            <a:t>262</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・地域づくり推進基金：合併特例債を活用し</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百万円を積み立てた一方で、定住促進事業や自治会等交付金事業等への財源として充当を行ったことなどから、</a:t>
          </a:r>
          <a:r>
            <a:rPr kumimoji="1" lang="en-US" altLang="ja-JP" sz="1100">
              <a:solidFill>
                <a:schemeClr val="dk1"/>
              </a:solidFill>
              <a:effectLst/>
              <a:latin typeface="+mn-lt"/>
              <a:ea typeface="+mn-ea"/>
              <a:cs typeface="+mn-cs"/>
            </a:rPr>
            <a:t>74</a:t>
          </a:r>
          <a:r>
            <a:rPr kumimoji="1" lang="ja-JP" altLang="ja-JP" sz="1100">
              <a:solidFill>
                <a:schemeClr val="dk1"/>
              </a:solidFill>
              <a:effectLst/>
              <a:latin typeface="+mn-lt"/>
              <a:ea typeface="+mn-ea"/>
              <a:cs typeface="+mn-cs"/>
            </a:rPr>
            <a:t>百万円の減少となった。</a:t>
          </a:r>
          <a:endParaRPr lang="ja-JP" altLang="ja-JP" sz="1400">
            <a:effectLst/>
          </a:endParaRPr>
        </a:p>
        <a:p>
          <a:r>
            <a:rPr kumimoji="1" lang="ja-JP" altLang="ja-JP" sz="1100">
              <a:solidFill>
                <a:schemeClr val="dk1"/>
              </a:solidFill>
              <a:effectLst/>
              <a:latin typeface="+mn-lt"/>
              <a:ea typeface="+mn-ea"/>
              <a:cs typeface="+mn-cs"/>
            </a:rPr>
            <a:t>・まちづくり応援基金：</a:t>
          </a:r>
          <a:r>
            <a:rPr kumimoji="1" lang="ja-JP" altLang="en-US" sz="1100">
              <a:solidFill>
                <a:schemeClr val="dk1"/>
              </a:solidFill>
              <a:effectLst/>
              <a:latin typeface="+mn-lt"/>
              <a:ea typeface="+mn-ea"/>
              <a:cs typeface="+mn-cs"/>
            </a:rPr>
            <a:t>ふるさと納税について、寄附を占める割合の大きい返礼品の供給が追い付かなくなったことや令和５年</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月からの制度改正に伴って寄付金額は例年よりも少なくなったものの、</a:t>
          </a:r>
          <a:r>
            <a:rPr kumimoji="1" lang="ja-JP" altLang="ja-JP" sz="1100">
              <a:solidFill>
                <a:schemeClr val="dk1"/>
              </a:solidFill>
              <a:effectLst/>
              <a:latin typeface="+mn-lt"/>
              <a:ea typeface="+mn-ea"/>
              <a:cs typeface="+mn-cs"/>
            </a:rPr>
            <a:t>まちづくりに資する事業</a:t>
          </a:r>
          <a:r>
            <a:rPr kumimoji="1" lang="ja-JP" altLang="en-US" sz="1100">
              <a:solidFill>
                <a:schemeClr val="dk1"/>
              </a:solidFill>
              <a:effectLst/>
              <a:latin typeface="+mn-lt"/>
              <a:ea typeface="+mn-ea"/>
              <a:cs typeface="+mn-cs"/>
            </a:rPr>
            <a:t>への充当よりも、積立金のほうが多かったことから</a:t>
          </a:r>
          <a:r>
            <a:rPr kumimoji="1" lang="en-US" altLang="ja-JP" sz="1100">
              <a:solidFill>
                <a:schemeClr val="dk1"/>
              </a:solidFill>
              <a:effectLst/>
              <a:latin typeface="+mn-lt"/>
              <a:ea typeface="+mn-ea"/>
              <a:cs typeface="+mn-cs"/>
            </a:rPr>
            <a:t>33</a:t>
          </a:r>
          <a:r>
            <a:rPr kumimoji="1" lang="ja-JP" altLang="en-US" sz="1100">
              <a:solidFill>
                <a:schemeClr val="dk1"/>
              </a:solidFill>
              <a:effectLst/>
              <a:latin typeface="+mn-lt"/>
              <a:ea typeface="+mn-ea"/>
              <a:cs typeface="+mn-cs"/>
            </a:rPr>
            <a:t>百万円の増加となった。</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・施設整備基金：公共施設等の老朽化対策等の財源として充当予定。</a:t>
          </a:r>
          <a:endParaRPr lang="ja-JP" altLang="ja-JP" sz="1400">
            <a:effectLst/>
          </a:endParaRPr>
        </a:p>
        <a:p>
          <a:r>
            <a:rPr kumimoji="1" lang="ja-JP" altLang="ja-JP" sz="1100">
              <a:solidFill>
                <a:schemeClr val="dk1"/>
              </a:solidFill>
              <a:effectLst/>
              <a:latin typeface="+mn-lt"/>
              <a:ea typeface="+mn-ea"/>
              <a:cs typeface="+mn-cs"/>
            </a:rPr>
            <a:t>・地域づくり推進基金：まちづくり計画に基づき、事業への充当や積立を行う。</a:t>
          </a:r>
          <a:endParaRPr lang="ja-JP" altLang="ja-JP" sz="1400">
            <a:effectLst/>
          </a:endParaRPr>
        </a:p>
        <a:p>
          <a:r>
            <a:rPr kumimoji="1" lang="ja-JP" altLang="ja-JP" sz="1100">
              <a:solidFill>
                <a:schemeClr val="dk1"/>
              </a:solidFill>
              <a:effectLst/>
              <a:latin typeface="+mn-lt"/>
              <a:ea typeface="+mn-ea"/>
              <a:cs typeface="+mn-cs"/>
            </a:rPr>
            <a:t>・まちづくり応援基金：寄附者の意向等を鑑み、事業への充当や積立を行う。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年度末の基金残高は、約</a:t>
          </a:r>
          <a:r>
            <a:rPr kumimoji="1" lang="en-US" altLang="ja-JP" sz="1100">
              <a:solidFill>
                <a:schemeClr val="dk1"/>
              </a:solidFill>
              <a:effectLst/>
              <a:latin typeface="+mn-lt"/>
              <a:ea typeface="+mn-ea"/>
              <a:cs typeface="+mn-cs"/>
            </a:rPr>
            <a:t>43</a:t>
          </a:r>
          <a:r>
            <a:rPr kumimoji="1" lang="ja-JP" altLang="ja-JP" sz="1100">
              <a:solidFill>
                <a:schemeClr val="dk1"/>
              </a:solidFill>
              <a:effectLst/>
              <a:latin typeface="+mn-lt"/>
              <a:ea typeface="+mn-ea"/>
              <a:cs typeface="+mn-cs"/>
            </a:rPr>
            <a:t>億となっており、前年から</a:t>
          </a:r>
          <a:r>
            <a:rPr kumimoji="1" lang="en-US" altLang="ja-JP" sz="1100">
              <a:solidFill>
                <a:schemeClr val="dk1"/>
              </a:solidFill>
              <a:effectLst/>
              <a:latin typeface="+mn-lt"/>
              <a:ea typeface="+mn-ea"/>
              <a:cs typeface="+mn-cs"/>
            </a:rPr>
            <a:t>188</a:t>
          </a:r>
          <a:r>
            <a:rPr kumimoji="1" lang="ja-JP" altLang="ja-JP" sz="1100">
              <a:solidFill>
                <a:schemeClr val="dk1"/>
              </a:solidFill>
              <a:effectLst/>
              <a:latin typeface="+mn-lt"/>
              <a:ea typeface="+mn-ea"/>
              <a:cs typeface="+mn-cs"/>
            </a:rPr>
            <a:t>百万円の増加となっている。</a:t>
          </a:r>
          <a:endParaRPr lang="ja-JP" altLang="ja-JP" sz="1400">
            <a:effectLst/>
          </a:endParaRPr>
        </a:p>
        <a:p>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歳入の不足を補うために財政調整基金を約</a:t>
          </a:r>
          <a:r>
            <a:rPr kumimoji="1" lang="en-US" altLang="ja-JP" sz="1100">
              <a:solidFill>
                <a:schemeClr val="dk1"/>
              </a:solidFill>
              <a:effectLst/>
              <a:latin typeface="+mn-lt"/>
              <a:ea typeface="+mn-ea"/>
              <a:cs typeface="+mn-cs"/>
            </a:rPr>
            <a:t>390</a:t>
          </a:r>
          <a:r>
            <a:rPr kumimoji="1" lang="ja-JP" altLang="en-US" sz="1100">
              <a:solidFill>
                <a:schemeClr val="dk1"/>
              </a:solidFill>
              <a:effectLst/>
              <a:latin typeface="+mn-lt"/>
              <a:ea typeface="+mn-ea"/>
              <a:cs typeface="+mn-cs"/>
            </a:rPr>
            <a:t>百万円取り崩したものの、前年度決算剰余金積立金として</a:t>
          </a:r>
          <a:r>
            <a:rPr kumimoji="1" lang="en-US" altLang="ja-JP" sz="1100">
              <a:solidFill>
                <a:schemeClr val="dk1"/>
              </a:solidFill>
              <a:effectLst/>
              <a:latin typeface="+mn-lt"/>
              <a:ea typeface="+mn-ea"/>
              <a:cs typeface="+mn-cs"/>
            </a:rPr>
            <a:t>571</a:t>
          </a:r>
          <a:r>
            <a:rPr kumimoji="1" lang="ja-JP" altLang="en-US" sz="1100">
              <a:solidFill>
                <a:schemeClr val="dk1"/>
              </a:solidFill>
              <a:effectLst/>
              <a:latin typeface="+mn-lt"/>
              <a:ea typeface="+mn-ea"/>
              <a:cs typeface="+mn-cs"/>
            </a:rPr>
            <a:t>百万円を積み立てた</a:t>
          </a:r>
          <a:r>
            <a:rPr kumimoji="1" lang="ja-JP" altLang="ja-JP" sz="1100">
              <a:solidFill>
                <a:schemeClr val="dk1"/>
              </a:solidFill>
              <a:effectLst/>
              <a:latin typeface="+mn-lt"/>
              <a:ea typeface="+mn-ea"/>
              <a:cs typeface="+mn-cs"/>
            </a:rPr>
            <a:t>ことが要因である。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大規模災害の発生など不測の事態に備えるため、これまで同様、予算編成や予算執行における効率化の徹底はもとより、本市が実施している収支改善の取組を着実に進め、財政調整基金の残高については標準財政規模の</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％程度を確保するように努める。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年度末の基金残高は、約</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億円となっており、前年度から</a:t>
          </a:r>
          <a:r>
            <a:rPr kumimoji="1" lang="en-US" altLang="ja-JP" sz="1100">
              <a:solidFill>
                <a:schemeClr val="dk1"/>
              </a:solidFill>
              <a:effectLst/>
              <a:latin typeface="+mn-lt"/>
              <a:ea typeface="+mn-ea"/>
              <a:cs typeface="+mn-cs"/>
            </a:rPr>
            <a:t>312</a:t>
          </a:r>
          <a:r>
            <a:rPr kumimoji="1" lang="ja-JP" altLang="ja-JP" sz="1100">
              <a:solidFill>
                <a:schemeClr val="dk1"/>
              </a:solidFill>
              <a:effectLst/>
              <a:latin typeface="+mn-lt"/>
              <a:ea typeface="+mn-ea"/>
              <a:cs typeface="+mn-cs"/>
            </a:rPr>
            <a:t>百万円の増加となっている。</a:t>
          </a:r>
          <a:endParaRPr lang="ja-JP" altLang="ja-JP" sz="1400">
            <a:effectLst/>
          </a:endParaRPr>
        </a:p>
        <a:p>
          <a:r>
            <a:rPr kumimoji="1" lang="ja-JP" altLang="ja-JP" sz="1100">
              <a:solidFill>
                <a:schemeClr val="dk1"/>
              </a:solidFill>
              <a:effectLst/>
              <a:latin typeface="+mn-lt"/>
              <a:ea typeface="+mn-ea"/>
              <a:cs typeface="+mn-cs"/>
            </a:rPr>
            <a:t>・これは、</a:t>
          </a:r>
          <a:r>
            <a:rPr kumimoji="1" lang="ja-JP" altLang="ja-JP" sz="1100">
              <a:solidFill>
                <a:sysClr val="windowText" lastClr="000000"/>
              </a:solidFill>
              <a:effectLst/>
              <a:latin typeface="+mn-lt"/>
              <a:ea typeface="+mn-ea"/>
              <a:cs typeface="+mn-cs"/>
            </a:rPr>
            <a:t>これまでに実施してきた大規模事業等の借入に伴う償還額が令和３年度の約</a:t>
          </a:r>
          <a:r>
            <a:rPr kumimoji="1" lang="en-US" altLang="ja-JP" sz="1100">
              <a:solidFill>
                <a:sysClr val="windowText" lastClr="000000"/>
              </a:solidFill>
              <a:effectLst/>
              <a:latin typeface="+mn-lt"/>
              <a:ea typeface="+mn-ea"/>
              <a:cs typeface="+mn-cs"/>
            </a:rPr>
            <a:t>31</a:t>
          </a:r>
          <a:r>
            <a:rPr kumimoji="1" lang="ja-JP" altLang="ja-JP" sz="1100">
              <a:solidFill>
                <a:sysClr val="windowText" lastClr="000000"/>
              </a:solidFill>
              <a:effectLst/>
              <a:latin typeface="+mn-lt"/>
              <a:ea typeface="+mn-ea"/>
              <a:cs typeface="+mn-cs"/>
            </a:rPr>
            <a:t>億円から令和５年までは年間約１億円ずつ増加し、令和５年度以降しばらくは、</a:t>
          </a:r>
          <a:r>
            <a:rPr kumimoji="1" lang="en-US" altLang="ja-JP" sz="1100">
              <a:solidFill>
                <a:sysClr val="windowText" lastClr="000000"/>
              </a:solidFill>
              <a:effectLst/>
              <a:latin typeface="+mn-lt"/>
              <a:ea typeface="+mn-ea"/>
              <a:cs typeface="+mn-cs"/>
            </a:rPr>
            <a:t>33</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34</a:t>
          </a:r>
          <a:r>
            <a:rPr kumimoji="1" lang="ja-JP" altLang="ja-JP" sz="1100">
              <a:solidFill>
                <a:sysClr val="windowText" lastClr="000000"/>
              </a:solidFill>
              <a:effectLst/>
              <a:latin typeface="+mn-lt"/>
              <a:ea typeface="+mn-ea"/>
              <a:cs typeface="+mn-cs"/>
            </a:rPr>
            <a:t>億円の償還見込みとなることから、決算状況を踏まえ可能な範囲で積み立てたことが要因である。</a:t>
          </a:r>
          <a:endParaRPr lang="ja-JP" altLang="ja-JP" sz="1400">
            <a:solidFill>
              <a:sysClr val="windowText" lastClr="000000"/>
            </a:solidFill>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については、公共施設等の老朽化対策に伴い発行した地方債の影響で上昇している。令和９年度以降は南薩地区新クリーンセンターの償還も始まることが見込まれているため、その償還に充てるため取り崩しを検討してい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・施設整備基金：市の大規模な施設整備事業に要する経費の財源に充てる。</a:t>
          </a:r>
          <a:endParaRPr lang="ja-JP" altLang="ja-JP" sz="1400">
            <a:effectLst/>
          </a:endParaRPr>
        </a:p>
        <a:p>
          <a:r>
            <a:rPr kumimoji="1" lang="ja-JP" altLang="ja-JP" sz="1100">
              <a:solidFill>
                <a:schemeClr val="dk1"/>
              </a:solidFill>
              <a:effectLst/>
              <a:latin typeface="+mn-lt"/>
              <a:ea typeface="+mn-ea"/>
              <a:cs typeface="+mn-cs"/>
            </a:rPr>
            <a:t>・地域づくり推進基金：魅力と活力あるまちづくりの振興及び地域の特性を活かした産業の振興に寄与する地域づくりを長期的かつ安定的に推進する事業に要する経費の財源に充てる。</a:t>
          </a:r>
          <a:endParaRPr lang="ja-JP" altLang="ja-JP" sz="1400">
            <a:effectLst/>
          </a:endParaRPr>
        </a:p>
        <a:p>
          <a:r>
            <a:rPr kumimoji="1" lang="ja-JP" altLang="ja-JP" sz="1100">
              <a:solidFill>
                <a:schemeClr val="dk1"/>
              </a:solidFill>
              <a:effectLst/>
              <a:latin typeface="+mn-lt"/>
              <a:ea typeface="+mn-ea"/>
              <a:cs typeface="+mn-cs"/>
            </a:rPr>
            <a:t>・まちづくり応援基金：日置市を応援しようとする個人又は団体から受納した寄附金を適正に管理し、活力あるまちづくりに資する事業の財源に充てる。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518EC77D-1B9E-4B02-BA93-94A06CE0BF9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3629A10-F213-4147-96D9-6F2C004613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5E18359B-E7A8-4ACC-9A6E-CCECA052B45D}"/>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88BEB9B-167B-4977-BB32-C6503D9BF26C}"/>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E820FBA-426E-4638-9CF0-7ED98A3098F7}"/>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8761FC0-B47D-4767-98F9-273BC2F7FC1E}"/>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BDC5862-9DAC-4C6B-9FEB-FBEF04744FBD}"/>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1673FBF8-4C56-477A-AC1A-AAE56CFCA6F4}"/>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8187967-8ACF-4975-BE15-DF11FD46F946}"/>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DE06EB1-9AA3-4ED8-A415-A27FE7327D7C}"/>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3CF517D-8C02-4BCF-8D15-3E383BAFE48E}"/>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98646FAC-7BCE-4587-9312-86BE8B0011B1}"/>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46,642
46,276
253.01
32,678,227
31,464,009
1,013,428
14,980,893
31,317,851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3B9E1CA-2956-4D02-BA56-C3E3DA1A840C}"/>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3DAAC672-5BDC-44DD-A0C7-AD24EF2547C5}"/>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3A31195-4CED-411E-99C3-C55210B2FD71}"/>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3046A68-379C-413D-848C-45AE54BEEED2}"/>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E9658C1E-A65B-4977-A5D1-C32D02E4484F}"/>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DA5CEA0-1545-43F8-ADBA-4CC8540FEFE2}"/>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4F69AE3-DAEF-4A27-8F94-FB1C9B6BB9AA}"/>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D194E82-3FB9-4AB0-BE34-F1B42B6A7817}"/>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4250F206-CC3F-4BE2-BDD7-6927D8FB89FF}"/>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6961D6DC-32C4-4B7A-8B90-FD2D7BB2988C}"/>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A065E716-DB3A-4B94-BE3D-443AEAA24921}"/>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65406D8D-A466-4E44-9EA6-59D4DE61FCBD}"/>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AB043A0C-5811-4B29-A86A-0DE701CE1D0C}"/>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E7224E53-891F-48A3-9675-077316B0A609}"/>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905ABC73-A026-4765-803B-83DEBFE01AA3}"/>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8F804813-A77B-4C23-BCB7-682766E1D71D}"/>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1671A45-3F7C-49E2-88BC-0E0ED2B18662}"/>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2FECDCC-609D-4980-9303-F1F5FCCB0993}"/>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F60A1DA7-F7AF-4F3C-8F67-494FC403D302}"/>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2FECB4DC-BC69-4447-A383-63C7663DE8C7}"/>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A358DEFC-CE03-4BAD-936E-73924A088CCD}"/>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1C3889AC-3217-4DF8-A35F-5BDBEE4B9BCC}"/>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41640EF-0C3A-4789-9574-BC4B6AE451CB}"/>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61D9C8D9-8826-4C0C-AB6D-CCF79D332EEC}"/>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9861839-9067-4F5D-BB3A-46BC26A99F1B}"/>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07E7778-04CE-434D-B8C2-4DEF8CD106FD}"/>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3CBEF862-6D5E-4F10-870D-885F7E76D9C3}"/>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F595F29F-34CB-432E-8C3A-388BCE106833}"/>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2606B6C3-0766-4136-9C6F-1DB2DA33DF3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2FB7E1C-96C1-47A5-A482-068010998418}"/>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19EB41D-F01F-4DC0-80F9-FC826985F4AB}"/>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972A8113-8E9E-49CE-B494-245CB409766E}"/>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8E35A7C-333C-4C8C-86BD-607015E3ECB2}"/>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76741E1-C9FF-47B7-947D-32FBF4B5AB52}"/>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854F6751-C1CF-4F04-8C53-4426C8162502}"/>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900">
              <a:solidFill>
                <a:schemeClr val="dk1"/>
              </a:solidFill>
              <a:effectLst/>
              <a:latin typeface="+mn-lt"/>
              <a:ea typeface="+mn-ea"/>
              <a:cs typeface="+mn-cs"/>
            </a:rPr>
            <a:t>令和</a:t>
          </a:r>
          <a:r>
            <a:rPr kumimoji="1" lang="ja-JP" altLang="en-US" sz="900">
              <a:solidFill>
                <a:schemeClr val="dk1"/>
              </a:solidFill>
              <a:effectLst/>
              <a:latin typeface="+mn-lt"/>
              <a:ea typeface="+mn-ea"/>
              <a:cs typeface="+mn-cs"/>
            </a:rPr>
            <a:t>５</a:t>
          </a:r>
          <a:r>
            <a:rPr kumimoji="1" lang="ja-JP" altLang="ja-JP" sz="900">
              <a:solidFill>
                <a:schemeClr val="dk1"/>
              </a:solidFill>
              <a:effectLst/>
              <a:latin typeface="+mn-lt"/>
              <a:ea typeface="+mn-ea"/>
              <a:cs typeface="+mn-cs"/>
            </a:rPr>
            <a:t>年度の有形固定資産減価償却率については、類似団体の平均と比較すると</a:t>
          </a:r>
          <a:r>
            <a:rPr kumimoji="1" lang="en-US" altLang="ja-JP" sz="900">
              <a:solidFill>
                <a:schemeClr val="dk1"/>
              </a:solidFill>
              <a:effectLst/>
              <a:latin typeface="+mn-lt"/>
              <a:ea typeface="+mn-ea"/>
              <a:cs typeface="+mn-cs"/>
            </a:rPr>
            <a:t>1.3</a:t>
          </a:r>
          <a:r>
            <a:rPr kumimoji="1" lang="ja-JP" altLang="ja-JP" sz="900">
              <a:solidFill>
                <a:schemeClr val="dk1"/>
              </a:solidFill>
              <a:effectLst/>
              <a:latin typeface="+mn-lt"/>
              <a:ea typeface="+mn-ea"/>
              <a:cs typeface="+mn-cs"/>
            </a:rPr>
            <a:t>ポイント上回っている。本市の公共施設等については、昭和</a:t>
          </a:r>
          <a:r>
            <a:rPr kumimoji="1" lang="en-US" altLang="ja-JP" sz="900">
              <a:solidFill>
                <a:schemeClr val="dk1"/>
              </a:solidFill>
              <a:effectLst/>
              <a:latin typeface="+mn-lt"/>
              <a:ea typeface="+mn-ea"/>
              <a:cs typeface="+mn-cs"/>
            </a:rPr>
            <a:t>50</a:t>
          </a:r>
          <a:r>
            <a:rPr kumimoji="1" lang="ja-JP" altLang="ja-JP" sz="900">
              <a:solidFill>
                <a:schemeClr val="dk1"/>
              </a:solidFill>
              <a:effectLst/>
              <a:latin typeface="+mn-lt"/>
              <a:ea typeface="+mn-ea"/>
              <a:cs typeface="+mn-cs"/>
            </a:rPr>
            <a:t>年から平成</a:t>
          </a:r>
          <a:r>
            <a:rPr kumimoji="1" lang="en-US" altLang="ja-JP" sz="900">
              <a:solidFill>
                <a:schemeClr val="dk1"/>
              </a:solidFill>
              <a:effectLst/>
              <a:latin typeface="+mn-lt"/>
              <a:ea typeface="+mn-ea"/>
              <a:cs typeface="+mn-cs"/>
            </a:rPr>
            <a:t>12</a:t>
          </a:r>
          <a:r>
            <a:rPr kumimoji="1" lang="ja-JP" altLang="ja-JP" sz="900">
              <a:solidFill>
                <a:schemeClr val="dk1"/>
              </a:solidFill>
              <a:effectLst/>
              <a:latin typeface="+mn-lt"/>
              <a:ea typeface="+mn-ea"/>
              <a:cs typeface="+mn-cs"/>
            </a:rPr>
            <a:t>年頃までの期間に整備された施設が多く、昭和</a:t>
          </a:r>
          <a:r>
            <a:rPr kumimoji="1" lang="en-US" altLang="ja-JP" sz="900">
              <a:solidFill>
                <a:schemeClr val="dk1"/>
              </a:solidFill>
              <a:effectLst/>
              <a:latin typeface="+mn-lt"/>
              <a:ea typeface="+mn-ea"/>
              <a:cs typeface="+mn-cs"/>
            </a:rPr>
            <a:t>50</a:t>
          </a:r>
          <a:r>
            <a:rPr kumimoji="1" lang="ja-JP" altLang="ja-JP" sz="900">
              <a:solidFill>
                <a:schemeClr val="dk1"/>
              </a:solidFill>
              <a:effectLst/>
              <a:latin typeface="+mn-lt"/>
              <a:ea typeface="+mn-ea"/>
              <a:cs typeface="+mn-cs"/>
            </a:rPr>
            <a:t>年代に整備した施設については</a:t>
          </a:r>
          <a:r>
            <a:rPr kumimoji="1" lang="en-US" altLang="ja-JP" sz="900">
              <a:solidFill>
                <a:schemeClr val="dk1"/>
              </a:solidFill>
              <a:effectLst/>
              <a:latin typeface="+mn-lt"/>
              <a:ea typeface="+mn-ea"/>
              <a:cs typeface="+mn-cs"/>
            </a:rPr>
            <a:t>40</a:t>
          </a:r>
          <a:r>
            <a:rPr kumimoji="1" lang="ja-JP" altLang="ja-JP" sz="900">
              <a:solidFill>
                <a:schemeClr val="dk1"/>
              </a:solidFill>
              <a:effectLst/>
              <a:latin typeface="+mn-lt"/>
              <a:ea typeface="+mn-ea"/>
              <a:cs typeface="+mn-cs"/>
            </a:rPr>
            <a:t>年以上を経過しており、今後さらに老朽化対策が必要となっている。その中で、平成</a:t>
          </a:r>
          <a:r>
            <a:rPr kumimoji="1" lang="en-US" altLang="ja-JP" sz="900">
              <a:solidFill>
                <a:schemeClr val="dk1"/>
              </a:solidFill>
              <a:effectLst/>
              <a:latin typeface="+mn-lt"/>
              <a:ea typeface="+mn-ea"/>
              <a:cs typeface="+mn-cs"/>
            </a:rPr>
            <a:t>28</a:t>
          </a:r>
          <a:r>
            <a:rPr kumimoji="1" lang="ja-JP" altLang="ja-JP" sz="900">
              <a:solidFill>
                <a:schemeClr val="dk1"/>
              </a:solidFill>
              <a:effectLst/>
              <a:latin typeface="+mn-lt"/>
              <a:ea typeface="+mn-ea"/>
              <a:cs typeface="+mn-cs"/>
            </a:rPr>
            <a:t>年３月に策定した公共施設等総合管理計画において、保有総量の縮小や長寿命化の推進、施設管理の効率化を基本方針として掲げており、今後、本計画に基づく取組を推進する必要がある。</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FFEB14C-F316-4ACF-9EAE-FC5CF435B243}"/>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03A1561-5F10-4C7F-884A-52F9968CE871}"/>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FC558BDE-7C18-423C-BFCC-D7AE659A0491}"/>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6EF3D029-6AEE-4B73-8450-5728E498F373}"/>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7B87CAFE-1366-4399-8CBB-5A4F121BB920}"/>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CD2B6FE-C9DF-45B3-BA1A-181B3CFC24C4}"/>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5731B86F-DF92-4CB2-9FA9-14E70D494872}"/>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1EF2DCA9-2B76-45F7-A0AF-D94787EC62BA}"/>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32761D41-4BB3-4C67-B749-DB00332DCED9}"/>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6330DE2F-A70E-4041-B486-727725B1319E}"/>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A2A64E14-0397-48E7-A388-8E6D89E90997}"/>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316CBD2E-A435-4D52-AEA2-D37328D65A66}"/>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314B7829-A751-40A6-96E1-246A1432986F}"/>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699B042C-7627-4610-B772-B6131DE7A067}"/>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64411C8C-51FA-4AF3-BD12-8AE6FA6AEAAE}"/>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6B810344-277E-4C0A-9792-AD734CA969B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65617</xdr:rowOff>
    </xdr:from>
    <xdr:to>
      <xdr:col>23</xdr:col>
      <xdr:colOff>85090</xdr:colOff>
      <xdr:row>33</xdr:row>
      <xdr:rowOff>96096</xdr:rowOff>
    </xdr:to>
    <xdr:cxnSp macro="">
      <xdr:nvCxnSpPr>
        <xdr:cNvPr id="65" name="直線コネクタ 64">
          <a:extLst>
            <a:ext uri="{FF2B5EF4-FFF2-40B4-BE49-F238E27FC236}">
              <a16:creationId xmlns:a16="http://schemas.microsoft.com/office/drawing/2014/main" id="{A4212784-62DB-4376-8E9C-BCA51CA0547F}"/>
            </a:ext>
          </a:extLst>
        </xdr:cNvPr>
        <xdr:cNvCxnSpPr/>
      </xdr:nvCxnSpPr>
      <xdr:spPr>
        <a:xfrm flipV="1">
          <a:off x="4760595" y="4523317"/>
          <a:ext cx="1270" cy="1230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66" name="有形固定資産減価償却率最小値テキスト">
          <a:extLst>
            <a:ext uri="{FF2B5EF4-FFF2-40B4-BE49-F238E27FC236}">
              <a16:creationId xmlns:a16="http://schemas.microsoft.com/office/drawing/2014/main" id="{5B535B55-7C15-4BA6-9E15-5611B2FAE1D7}"/>
            </a:ext>
          </a:extLst>
        </xdr:cNvPr>
        <xdr:cNvSpPr txBox="1"/>
      </xdr:nvSpPr>
      <xdr:spPr>
        <a:xfrm>
          <a:off x="4813300" y="5757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67" name="直線コネクタ 66">
          <a:extLst>
            <a:ext uri="{FF2B5EF4-FFF2-40B4-BE49-F238E27FC236}">
              <a16:creationId xmlns:a16="http://schemas.microsoft.com/office/drawing/2014/main" id="{CA1D66CB-45B5-4FB9-94F9-C404095D6C11}"/>
            </a:ext>
          </a:extLst>
        </xdr:cNvPr>
        <xdr:cNvCxnSpPr/>
      </xdr:nvCxnSpPr>
      <xdr:spPr>
        <a:xfrm>
          <a:off x="4673600" y="5753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12294</xdr:rowOff>
    </xdr:from>
    <xdr:ext cx="405111" cy="259045"/>
    <xdr:sp macro="" textlink="">
      <xdr:nvSpPr>
        <xdr:cNvPr id="68" name="有形固定資産減価償却率最大値テキスト">
          <a:extLst>
            <a:ext uri="{FF2B5EF4-FFF2-40B4-BE49-F238E27FC236}">
              <a16:creationId xmlns:a16="http://schemas.microsoft.com/office/drawing/2014/main" id="{27EF5DD0-0215-4330-936D-230A39560395}"/>
            </a:ext>
          </a:extLst>
        </xdr:cNvPr>
        <xdr:cNvSpPr txBox="1"/>
      </xdr:nvSpPr>
      <xdr:spPr>
        <a:xfrm>
          <a:off x="4813300" y="42985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65617</xdr:rowOff>
    </xdr:from>
    <xdr:to>
      <xdr:col>23</xdr:col>
      <xdr:colOff>174625</xdr:colOff>
      <xdr:row>26</xdr:row>
      <xdr:rowOff>65617</xdr:rowOff>
    </xdr:to>
    <xdr:cxnSp macro="">
      <xdr:nvCxnSpPr>
        <xdr:cNvPr id="69" name="直線コネクタ 68">
          <a:extLst>
            <a:ext uri="{FF2B5EF4-FFF2-40B4-BE49-F238E27FC236}">
              <a16:creationId xmlns:a16="http://schemas.microsoft.com/office/drawing/2014/main" id="{CD45ED67-DB4D-432D-826B-56AD518632F0}"/>
            </a:ext>
          </a:extLst>
        </xdr:cNvPr>
        <xdr:cNvCxnSpPr/>
      </xdr:nvCxnSpPr>
      <xdr:spPr>
        <a:xfrm>
          <a:off x="4673600" y="4523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66692</xdr:rowOff>
    </xdr:from>
    <xdr:ext cx="405111" cy="259045"/>
    <xdr:sp macro="" textlink="">
      <xdr:nvSpPr>
        <xdr:cNvPr id="70" name="有形固定資産減価償却率平均値テキスト">
          <a:extLst>
            <a:ext uri="{FF2B5EF4-FFF2-40B4-BE49-F238E27FC236}">
              <a16:creationId xmlns:a16="http://schemas.microsoft.com/office/drawing/2014/main" id="{A416D883-03B2-4912-82A5-FBF7C25A133C}"/>
            </a:ext>
          </a:extLst>
        </xdr:cNvPr>
        <xdr:cNvSpPr txBox="1"/>
      </xdr:nvSpPr>
      <xdr:spPr>
        <a:xfrm>
          <a:off x="4813300" y="4867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1" name="フローチャート: 判断 70">
          <a:extLst>
            <a:ext uri="{FF2B5EF4-FFF2-40B4-BE49-F238E27FC236}">
              <a16:creationId xmlns:a16="http://schemas.microsoft.com/office/drawing/2014/main" id="{5A8206BE-57B6-461A-B9BA-4852344BCF9C}"/>
            </a:ext>
          </a:extLst>
        </xdr:cNvPr>
        <xdr:cNvSpPr/>
      </xdr:nvSpPr>
      <xdr:spPr>
        <a:xfrm>
          <a:off x="4711700" y="501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22225</xdr:rowOff>
    </xdr:from>
    <xdr:to>
      <xdr:col>19</xdr:col>
      <xdr:colOff>187325</xdr:colOff>
      <xdr:row>29</xdr:row>
      <xdr:rowOff>123825</xdr:rowOff>
    </xdr:to>
    <xdr:sp macro="" textlink="">
      <xdr:nvSpPr>
        <xdr:cNvPr id="72" name="フローチャート: 判断 71">
          <a:extLst>
            <a:ext uri="{FF2B5EF4-FFF2-40B4-BE49-F238E27FC236}">
              <a16:creationId xmlns:a16="http://schemas.microsoft.com/office/drawing/2014/main" id="{035752BC-BE82-43DD-BF29-7377099C5CE7}"/>
            </a:ext>
          </a:extLst>
        </xdr:cNvPr>
        <xdr:cNvSpPr/>
      </xdr:nvSpPr>
      <xdr:spPr>
        <a:xfrm>
          <a:off x="4000500" y="499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28</xdr:row>
      <xdr:rowOff>150495</xdr:rowOff>
    </xdr:from>
    <xdr:to>
      <xdr:col>15</xdr:col>
      <xdr:colOff>187325</xdr:colOff>
      <xdr:row>29</xdr:row>
      <xdr:rowOff>80645</xdr:rowOff>
    </xdr:to>
    <xdr:sp macro="" textlink="">
      <xdr:nvSpPr>
        <xdr:cNvPr id="73" name="フローチャート: 判断 72">
          <a:extLst>
            <a:ext uri="{FF2B5EF4-FFF2-40B4-BE49-F238E27FC236}">
              <a16:creationId xmlns:a16="http://schemas.microsoft.com/office/drawing/2014/main" id="{04F16CC4-BA66-499C-8BB9-67A784D478B1}"/>
            </a:ext>
          </a:extLst>
        </xdr:cNvPr>
        <xdr:cNvSpPr/>
      </xdr:nvSpPr>
      <xdr:spPr>
        <a:xfrm>
          <a:off x="3238500" y="495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143298</xdr:rowOff>
    </xdr:from>
    <xdr:to>
      <xdr:col>11</xdr:col>
      <xdr:colOff>187325</xdr:colOff>
      <xdr:row>29</xdr:row>
      <xdr:rowOff>73448</xdr:rowOff>
    </xdr:to>
    <xdr:sp macro="" textlink="">
      <xdr:nvSpPr>
        <xdr:cNvPr id="74" name="フローチャート: 判断 73">
          <a:extLst>
            <a:ext uri="{FF2B5EF4-FFF2-40B4-BE49-F238E27FC236}">
              <a16:creationId xmlns:a16="http://schemas.microsoft.com/office/drawing/2014/main" id="{98940F56-F776-44F0-B6BB-3F9702D38809}"/>
            </a:ext>
          </a:extLst>
        </xdr:cNvPr>
        <xdr:cNvSpPr/>
      </xdr:nvSpPr>
      <xdr:spPr>
        <a:xfrm>
          <a:off x="2476500" y="494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100118</xdr:rowOff>
    </xdr:from>
    <xdr:to>
      <xdr:col>7</xdr:col>
      <xdr:colOff>187325</xdr:colOff>
      <xdr:row>29</xdr:row>
      <xdr:rowOff>30268</xdr:rowOff>
    </xdr:to>
    <xdr:sp macro="" textlink="">
      <xdr:nvSpPr>
        <xdr:cNvPr id="75" name="フローチャート: 判断 74">
          <a:extLst>
            <a:ext uri="{FF2B5EF4-FFF2-40B4-BE49-F238E27FC236}">
              <a16:creationId xmlns:a16="http://schemas.microsoft.com/office/drawing/2014/main" id="{2B3323B9-EBBC-4FB6-BFFA-9CD67E9A1025}"/>
            </a:ext>
          </a:extLst>
        </xdr:cNvPr>
        <xdr:cNvSpPr/>
      </xdr:nvSpPr>
      <xdr:spPr>
        <a:xfrm>
          <a:off x="1714500" y="490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D88CE1C-7132-40CE-8193-5A4DCF3DFA04}"/>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7FC0D4C8-05C6-4451-B23A-021CB01056F9}"/>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8CAD3AC-18A7-4EF2-9049-56000A60513C}"/>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ED41E27E-A88A-4A83-9CED-AA7C7F2E241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84D92F2E-2E23-4A61-BA65-AA06470C20E2}"/>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90593</xdr:rowOff>
    </xdr:from>
    <xdr:to>
      <xdr:col>23</xdr:col>
      <xdr:colOff>136525</xdr:colOff>
      <xdr:row>30</xdr:row>
      <xdr:rowOff>20743</xdr:rowOff>
    </xdr:to>
    <xdr:sp macro="" textlink="">
      <xdr:nvSpPr>
        <xdr:cNvPr id="81" name="楕円 80">
          <a:extLst>
            <a:ext uri="{FF2B5EF4-FFF2-40B4-BE49-F238E27FC236}">
              <a16:creationId xmlns:a16="http://schemas.microsoft.com/office/drawing/2014/main" id="{9BAA7C4C-8A12-483C-A7C8-D7C687D5152E}"/>
            </a:ext>
          </a:extLst>
        </xdr:cNvPr>
        <xdr:cNvSpPr/>
      </xdr:nvSpPr>
      <xdr:spPr>
        <a:xfrm>
          <a:off x="4711700" y="506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69020</xdr:rowOff>
    </xdr:from>
    <xdr:ext cx="405111" cy="259045"/>
    <xdr:sp macro="" textlink="">
      <xdr:nvSpPr>
        <xdr:cNvPr id="82" name="有形固定資産減価償却率該当値テキスト">
          <a:extLst>
            <a:ext uri="{FF2B5EF4-FFF2-40B4-BE49-F238E27FC236}">
              <a16:creationId xmlns:a16="http://schemas.microsoft.com/office/drawing/2014/main" id="{167A4E53-1FD3-4547-8D1B-B9001C4DAB4D}"/>
            </a:ext>
          </a:extLst>
        </xdr:cNvPr>
        <xdr:cNvSpPr txBox="1"/>
      </xdr:nvSpPr>
      <xdr:spPr>
        <a:xfrm>
          <a:off x="4813300" y="5041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43815</xdr:rowOff>
    </xdr:from>
    <xdr:to>
      <xdr:col>19</xdr:col>
      <xdr:colOff>187325</xdr:colOff>
      <xdr:row>29</xdr:row>
      <xdr:rowOff>145415</xdr:rowOff>
    </xdr:to>
    <xdr:sp macro="" textlink="">
      <xdr:nvSpPr>
        <xdr:cNvPr id="83" name="楕円 82">
          <a:extLst>
            <a:ext uri="{FF2B5EF4-FFF2-40B4-BE49-F238E27FC236}">
              <a16:creationId xmlns:a16="http://schemas.microsoft.com/office/drawing/2014/main" id="{6B04EB08-6F70-43D2-8DE0-EC7F3E0312F9}"/>
            </a:ext>
          </a:extLst>
        </xdr:cNvPr>
        <xdr:cNvSpPr/>
      </xdr:nvSpPr>
      <xdr:spPr>
        <a:xfrm>
          <a:off x="4000500" y="501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94615</xdr:rowOff>
    </xdr:from>
    <xdr:to>
      <xdr:col>23</xdr:col>
      <xdr:colOff>85725</xdr:colOff>
      <xdr:row>29</xdr:row>
      <xdr:rowOff>141393</xdr:rowOff>
    </xdr:to>
    <xdr:cxnSp macro="">
      <xdr:nvCxnSpPr>
        <xdr:cNvPr id="84" name="直線コネクタ 83">
          <a:extLst>
            <a:ext uri="{FF2B5EF4-FFF2-40B4-BE49-F238E27FC236}">
              <a16:creationId xmlns:a16="http://schemas.microsoft.com/office/drawing/2014/main" id="{DD65BE49-E7F2-481A-83B4-536750F5EB91}"/>
            </a:ext>
          </a:extLst>
        </xdr:cNvPr>
        <xdr:cNvCxnSpPr/>
      </xdr:nvCxnSpPr>
      <xdr:spPr>
        <a:xfrm>
          <a:off x="4051300" y="5066665"/>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11430</xdr:rowOff>
    </xdr:from>
    <xdr:to>
      <xdr:col>15</xdr:col>
      <xdr:colOff>187325</xdr:colOff>
      <xdr:row>29</xdr:row>
      <xdr:rowOff>113030</xdr:rowOff>
    </xdr:to>
    <xdr:sp macro="" textlink="">
      <xdr:nvSpPr>
        <xdr:cNvPr id="85" name="楕円 84">
          <a:extLst>
            <a:ext uri="{FF2B5EF4-FFF2-40B4-BE49-F238E27FC236}">
              <a16:creationId xmlns:a16="http://schemas.microsoft.com/office/drawing/2014/main" id="{900A5F96-FE0C-4E3C-BC53-822ECE64C310}"/>
            </a:ext>
          </a:extLst>
        </xdr:cNvPr>
        <xdr:cNvSpPr/>
      </xdr:nvSpPr>
      <xdr:spPr>
        <a:xfrm>
          <a:off x="3238500" y="498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62230</xdr:rowOff>
    </xdr:from>
    <xdr:to>
      <xdr:col>19</xdr:col>
      <xdr:colOff>136525</xdr:colOff>
      <xdr:row>29</xdr:row>
      <xdr:rowOff>94615</xdr:rowOff>
    </xdr:to>
    <xdr:cxnSp macro="">
      <xdr:nvCxnSpPr>
        <xdr:cNvPr id="86" name="直線コネクタ 85">
          <a:extLst>
            <a:ext uri="{FF2B5EF4-FFF2-40B4-BE49-F238E27FC236}">
              <a16:creationId xmlns:a16="http://schemas.microsoft.com/office/drawing/2014/main" id="{8624CBE6-68CE-4B65-BFC6-F11FD7E0C107}"/>
            </a:ext>
          </a:extLst>
        </xdr:cNvPr>
        <xdr:cNvCxnSpPr/>
      </xdr:nvCxnSpPr>
      <xdr:spPr>
        <a:xfrm>
          <a:off x="3289300" y="5034280"/>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168487</xdr:rowOff>
    </xdr:from>
    <xdr:to>
      <xdr:col>11</xdr:col>
      <xdr:colOff>187325</xdr:colOff>
      <xdr:row>29</xdr:row>
      <xdr:rowOff>98637</xdr:rowOff>
    </xdr:to>
    <xdr:sp macro="" textlink="">
      <xdr:nvSpPr>
        <xdr:cNvPr id="87" name="楕円 86">
          <a:extLst>
            <a:ext uri="{FF2B5EF4-FFF2-40B4-BE49-F238E27FC236}">
              <a16:creationId xmlns:a16="http://schemas.microsoft.com/office/drawing/2014/main" id="{25D5DB14-2C6B-44E3-9795-9FE5E4EEC657}"/>
            </a:ext>
          </a:extLst>
        </xdr:cNvPr>
        <xdr:cNvSpPr/>
      </xdr:nvSpPr>
      <xdr:spPr>
        <a:xfrm>
          <a:off x="2476500" y="4969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47837</xdr:rowOff>
    </xdr:from>
    <xdr:to>
      <xdr:col>15</xdr:col>
      <xdr:colOff>136525</xdr:colOff>
      <xdr:row>29</xdr:row>
      <xdr:rowOff>62230</xdr:rowOff>
    </xdr:to>
    <xdr:cxnSp macro="">
      <xdr:nvCxnSpPr>
        <xdr:cNvPr id="88" name="直線コネクタ 87">
          <a:extLst>
            <a:ext uri="{FF2B5EF4-FFF2-40B4-BE49-F238E27FC236}">
              <a16:creationId xmlns:a16="http://schemas.microsoft.com/office/drawing/2014/main" id="{1C486DEE-3310-4475-BE76-668524EBFFAE}"/>
            </a:ext>
          </a:extLst>
        </xdr:cNvPr>
        <xdr:cNvCxnSpPr/>
      </xdr:nvCxnSpPr>
      <xdr:spPr>
        <a:xfrm>
          <a:off x="2527300" y="5019887"/>
          <a:ext cx="762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164888</xdr:rowOff>
    </xdr:from>
    <xdr:to>
      <xdr:col>7</xdr:col>
      <xdr:colOff>187325</xdr:colOff>
      <xdr:row>29</xdr:row>
      <xdr:rowOff>95038</xdr:rowOff>
    </xdr:to>
    <xdr:sp macro="" textlink="">
      <xdr:nvSpPr>
        <xdr:cNvPr id="89" name="楕円 88">
          <a:extLst>
            <a:ext uri="{FF2B5EF4-FFF2-40B4-BE49-F238E27FC236}">
              <a16:creationId xmlns:a16="http://schemas.microsoft.com/office/drawing/2014/main" id="{FAE062FD-C783-423A-8D17-E5A8DC6B7817}"/>
            </a:ext>
          </a:extLst>
        </xdr:cNvPr>
        <xdr:cNvSpPr/>
      </xdr:nvSpPr>
      <xdr:spPr>
        <a:xfrm>
          <a:off x="1714500" y="496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44238</xdr:rowOff>
    </xdr:from>
    <xdr:to>
      <xdr:col>11</xdr:col>
      <xdr:colOff>136525</xdr:colOff>
      <xdr:row>29</xdr:row>
      <xdr:rowOff>47837</xdr:rowOff>
    </xdr:to>
    <xdr:cxnSp macro="">
      <xdr:nvCxnSpPr>
        <xdr:cNvPr id="90" name="直線コネクタ 89">
          <a:extLst>
            <a:ext uri="{FF2B5EF4-FFF2-40B4-BE49-F238E27FC236}">
              <a16:creationId xmlns:a16="http://schemas.microsoft.com/office/drawing/2014/main" id="{0BC35ED7-E25E-409E-A1CC-35275CC496B2}"/>
            </a:ext>
          </a:extLst>
        </xdr:cNvPr>
        <xdr:cNvCxnSpPr/>
      </xdr:nvCxnSpPr>
      <xdr:spPr>
        <a:xfrm>
          <a:off x="1765300" y="5016288"/>
          <a:ext cx="762000" cy="3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140352</xdr:rowOff>
    </xdr:from>
    <xdr:ext cx="405111" cy="259045"/>
    <xdr:sp macro="" textlink="">
      <xdr:nvSpPr>
        <xdr:cNvPr id="91" name="n_1aveValue有形固定資産減価償却率">
          <a:extLst>
            <a:ext uri="{FF2B5EF4-FFF2-40B4-BE49-F238E27FC236}">
              <a16:creationId xmlns:a16="http://schemas.microsoft.com/office/drawing/2014/main" id="{A81429EA-3A10-402A-B853-7C32DE6CB74C}"/>
            </a:ext>
          </a:extLst>
        </xdr:cNvPr>
        <xdr:cNvSpPr txBox="1"/>
      </xdr:nvSpPr>
      <xdr:spPr>
        <a:xfrm>
          <a:off x="3836044" y="476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92" name="n_2aveValue有形固定資産減価償却率">
          <a:extLst>
            <a:ext uri="{FF2B5EF4-FFF2-40B4-BE49-F238E27FC236}">
              <a16:creationId xmlns:a16="http://schemas.microsoft.com/office/drawing/2014/main" id="{BB017632-A002-4B6E-9403-95ABDD081504}"/>
            </a:ext>
          </a:extLst>
        </xdr:cNvPr>
        <xdr:cNvSpPr txBox="1"/>
      </xdr:nvSpPr>
      <xdr:spPr>
        <a:xfrm>
          <a:off x="3086744" y="4726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89975</xdr:rowOff>
    </xdr:from>
    <xdr:ext cx="405111" cy="259045"/>
    <xdr:sp macro="" textlink="">
      <xdr:nvSpPr>
        <xdr:cNvPr id="93" name="n_3aveValue有形固定資産減価償却率">
          <a:extLst>
            <a:ext uri="{FF2B5EF4-FFF2-40B4-BE49-F238E27FC236}">
              <a16:creationId xmlns:a16="http://schemas.microsoft.com/office/drawing/2014/main" id="{3D007465-8598-4F54-8476-2ACF24C26FF2}"/>
            </a:ext>
          </a:extLst>
        </xdr:cNvPr>
        <xdr:cNvSpPr txBox="1"/>
      </xdr:nvSpPr>
      <xdr:spPr>
        <a:xfrm>
          <a:off x="2324744" y="4719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46795</xdr:rowOff>
    </xdr:from>
    <xdr:ext cx="405111" cy="259045"/>
    <xdr:sp macro="" textlink="">
      <xdr:nvSpPr>
        <xdr:cNvPr id="94" name="n_4aveValue有形固定資産減価償却率">
          <a:extLst>
            <a:ext uri="{FF2B5EF4-FFF2-40B4-BE49-F238E27FC236}">
              <a16:creationId xmlns:a16="http://schemas.microsoft.com/office/drawing/2014/main" id="{759FFEFD-B6E2-49C8-89C9-CDFA2057A32C}"/>
            </a:ext>
          </a:extLst>
        </xdr:cNvPr>
        <xdr:cNvSpPr txBox="1"/>
      </xdr:nvSpPr>
      <xdr:spPr>
        <a:xfrm>
          <a:off x="1562744" y="4675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136542</xdr:rowOff>
    </xdr:from>
    <xdr:ext cx="405111" cy="259045"/>
    <xdr:sp macro="" textlink="">
      <xdr:nvSpPr>
        <xdr:cNvPr id="95" name="n_1mainValue有形固定資産減価償却率">
          <a:extLst>
            <a:ext uri="{FF2B5EF4-FFF2-40B4-BE49-F238E27FC236}">
              <a16:creationId xmlns:a16="http://schemas.microsoft.com/office/drawing/2014/main" id="{2677FCE9-AB82-4D08-A2E3-615E3EF9CF16}"/>
            </a:ext>
          </a:extLst>
        </xdr:cNvPr>
        <xdr:cNvSpPr txBox="1"/>
      </xdr:nvSpPr>
      <xdr:spPr>
        <a:xfrm>
          <a:off x="3836044" y="510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104157</xdr:rowOff>
    </xdr:from>
    <xdr:ext cx="405111" cy="259045"/>
    <xdr:sp macro="" textlink="">
      <xdr:nvSpPr>
        <xdr:cNvPr id="96" name="n_2mainValue有形固定資産減価償却率">
          <a:extLst>
            <a:ext uri="{FF2B5EF4-FFF2-40B4-BE49-F238E27FC236}">
              <a16:creationId xmlns:a16="http://schemas.microsoft.com/office/drawing/2014/main" id="{304EAA30-759D-419D-B5E7-2DDAA4D38922}"/>
            </a:ext>
          </a:extLst>
        </xdr:cNvPr>
        <xdr:cNvSpPr txBox="1"/>
      </xdr:nvSpPr>
      <xdr:spPr>
        <a:xfrm>
          <a:off x="3086744" y="50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89764</xdr:rowOff>
    </xdr:from>
    <xdr:ext cx="405111" cy="259045"/>
    <xdr:sp macro="" textlink="">
      <xdr:nvSpPr>
        <xdr:cNvPr id="97" name="n_3mainValue有形固定資産減価償却率">
          <a:extLst>
            <a:ext uri="{FF2B5EF4-FFF2-40B4-BE49-F238E27FC236}">
              <a16:creationId xmlns:a16="http://schemas.microsoft.com/office/drawing/2014/main" id="{710C57F8-9566-4015-B2EB-F3D4031DB052}"/>
            </a:ext>
          </a:extLst>
        </xdr:cNvPr>
        <xdr:cNvSpPr txBox="1"/>
      </xdr:nvSpPr>
      <xdr:spPr>
        <a:xfrm>
          <a:off x="2324744" y="5061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86165</xdr:rowOff>
    </xdr:from>
    <xdr:ext cx="405111" cy="259045"/>
    <xdr:sp macro="" textlink="">
      <xdr:nvSpPr>
        <xdr:cNvPr id="98" name="n_4mainValue有形固定資産減価償却率">
          <a:extLst>
            <a:ext uri="{FF2B5EF4-FFF2-40B4-BE49-F238E27FC236}">
              <a16:creationId xmlns:a16="http://schemas.microsoft.com/office/drawing/2014/main" id="{1E20D37A-0D95-4F01-9598-F5DD116432D4}"/>
            </a:ext>
          </a:extLst>
        </xdr:cNvPr>
        <xdr:cNvSpPr txBox="1"/>
      </xdr:nvSpPr>
      <xdr:spPr>
        <a:xfrm>
          <a:off x="1562744" y="5058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A2A66B93-B39C-40FC-A80B-AD20AC2FFD8A}"/>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6344E762-2247-427A-820F-1996812F1005}"/>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7BE280BB-5AB4-4F7E-833B-F0B067C7F58E}"/>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6DD361A5-C78C-456C-97B5-23FBB3FF6BE9}"/>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AD120FE1-6D7D-4D4A-AD31-6A387392A3F9}"/>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B5640104-E8FF-4BFB-BC82-0BA31EBE8ECA}"/>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97BCC8D6-75CF-488B-AFEC-CBE45B798E2A}"/>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5C1B3D7-EB6E-418A-A3CF-A024F121B44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4D7ECADA-3F80-42DC-B967-592E23B66592}"/>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B455790-1E66-42FA-B63D-25A967F9FE55}"/>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8879C337-10CC-4880-8E8B-3B82A57C5AE1}"/>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B1BF4A00-1DAE-49E9-9D3B-3D74D0DC9BF6}"/>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86CD2121-9338-4701-8F85-9B941E59717D}"/>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令和５年度の</a:t>
          </a:r>
          <a:r>
            <a:rPr kumimoji="1" lang="ja-JP" altLang="ja-JP" sz="1100">
              <a:solidFill>
                <a:schemeClr val="dk1"/>
              </a:solidFill>
              <a:effectLst/>
              <a:latin typeface="+mn-lt"/>
              <a:ea typeface="+mn-ea"/>
              <a:cs typeface="+mn-cs"/>
            </a:rPr>
            <a:t>債務償還比率については、</a:t>
          </a:r>
          <a:r>
            <a:rPr kumimoji="1" lang="ja-JP" altLang="en-US" sz="1100">
              <a:solidFill>
                <a:schemeClr val="dk1"/>
              </a:solidFill>
              <a:effectLst/>
              <a:latin typeface="+mn-lt"/>
              <a:ea typeface="+mn-ea"/>
              <a:cs typeface="+mn-cs"/>
            </a:rPr>
            <a:t>充当可能基金が増加</a:t>
          </a:r>
          <a:r>
            <a:rPr kumimoji="1" lang="ja-JP" altLang="ja-JP" sz="1100">
              <a:solidFill>
                <a:schemeClr val="dk1"/>
              </a:solidFill>
              <a:effectLst/>
              <a:latin typeface="+mn-lt"/>
              <a:ea typeface="+mn-ea"/>
              <a:cs typeface="+mn-cs"/>
            </a:rPr>
            <a:t>したことにより、類似団体の平均と比較すると</a:t>
          </a:r>
          <a:r>
            <a:rPr kumimoji="1" lang="en-US" altLang="ja-JP" sz="1100">
              <a:solidFill>
                <a:schemeClr val="dk1"/>
              </a:solidFill>
              <a:effectLst/>
              <a:latin typeface="+mn-lt"/>
              <a:ea typeface="+mn-ea"/>
              <a:cs typeface="+mn-cs"/>
            </a:rPr>
            <a:t>51.1</a:t>
          </a:r>
          <a:r>
            <a:rPr kumimoji="1" lang="ja-JP" altLang="ja-JP" sz="1100">
              <a:solidFill>
                <a:schemeClr val="dk1"/>
              </a:solidFill>
              <a:effectLst/>
              <a:latin typeface="+mn-lt"/>
              <a:ea typeface="+mn-ea"/>
              <a:cs typeface="+mn-cs"/>
            </a:rPr>
            <a:t>ポイント下回っている。地方債の発行については、財政計画等に基づき、緊急性や重要性のある事業を選択した上で必要最小限にとどめるとともに、義務的・経常的経費を抑制に取り組み、経常一般財源等を確保していく必要がある。</a:t>
          </a:r>
          <a:endParaRPr lang="ja-JP" altLang="ja-JP" sz="1100">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ADFD8F1-C2EC-4D09-B8DA-25DDB1D936A2}"/>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19091D7F-3694-4D43-94E6-B80D405107A1}"/>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3ABB0241-BC2F-440C-B6D2-C652DBA6AF2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33F12B1C-DE15-4A20-968D-DFF23380A2BF}"/>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3B2FA547-CACE-4511-877F-4079B345B4DF}"/>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1789DA1E-9904-4400-9866-3D5A66D3EE12}"/>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28859CDA-3D1F-4291-B69F-D00FAD12C6A4}"/>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BAC047FE-90D7-4FC2-AB34-F3381FC0A282}"/>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D4D706B4-CEEC-46DF-97FF-88DB0FC15D47}"/>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7B2FF3C3-B499-48D2-94B9-696B0609066D}"/>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11CC47EF-450E-4758-9B8D-95B81913CAD6}"/>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12AFD0A3-594C-4254-A060-8C28E0C3283D}"/>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A7E23098-10EC-4A44-B0B8-611CE643BE1C}"/>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E042D618-0AA4-4A0C-8B02-93F2B88DDBF8}"/>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445013BB-4631-4915-A65C-F0421B5DE7BC}"/>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8A723ADD-0600-4496-BB5B-914C59C327E7}"/>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2881DB32-0832-4B38-8966-F5F7867BE0EE}"/>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81740</xdr:rowOff>
    </xdr:to>
    <xdr:cxnSp macro="">
      <xdr:nvCxnSpPr>
        <xdr:cNvPr id="129" name="直線コネクタ 128">
          <a:extLst>
            <a:ext uri="{FF2B5EF4-FFF2-40B4-BE49-F238E27FC236}">
              <a16:creationId xmlns:a16="http://schemas.microsoft.com/office/drawing/2014/main" id="{6C038F66-175B-4078-8042-0C939E2F2FE2}"/>
            </a:ext>
          </a:extLst>
        </xdr:cNvPr>
        <xdr:cNvCxnSpPr/>
      </xdr:nvCxnSpPr>
      <xdr:spPr>
        <a:xfrm flipV="1">
          <a:off x="14793595" y="4489903"/>
          <a:ext cx="1269" cy="1421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85567</xdr:rowOff>
    </xdr:from>
    <xdr:ext cx="560923" cy="259045"/>
    <xdr:sp macro="" textlink="">
      <xdr:nvSpPr>
        <xdr:cNvPr id="130" name="債務償還比率最小値テキスト">
          <a:extLst>
            <a:ext uri="{FF2B5EF4-FFF2-40B4-BE49-F238E27FC236}">
              <a16:creationId xmlns:a16="http://schemas.microsoft.com/office/drawing/2014/main" id="{CB93542C-ADC7-460D-BC77-39AFC0684801}"/>
            </a:ext>
          </a:extLst>
        </xdr:cNvPr>
        <xdr:cNvSpPr txBox="1"/>
      </xdr:nvSpPr>
      <xdr:spPr>
        <a:xfrm>
          <a:off x="14846300" y="591486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81740</xdr:rowOff>
    </xdr:from>
    <xdr:to>
      <xdr:col>76</xdr:col>
      <xdr:colOff>111125</xdr:colOff>
      <xdr:row>34</xdr:row>
      <xdr:rowOff>81740</xdr:rowOff>
    </xdr:to>
    <xdr:cxnSp macro="">
      <xdr:nvCxnSpPr>
        <xdr:cNvPr id="131" name="直線コネクタ 130">
          <a:extLst>
            <a:ext uri="{FF2B5EF4-FFF2-40B4-BE49-F238E27FC236}">
              <a16:creationId xmlns:a16="http://schemas.microsoft.com/office/drawing/2014/main" id="{717798F6-9FB5-4E8B-93EF-FB7BBBBA923F}"/>
            </a:ext>
          </a:extLst>
        </xdr:cNvPr>
        <xdr:cNvCxnSpPr/>
      </xdr:nvCxnSpPr>
      <xdr:spPr>
        <a:xfrm>
          <a:off x="14706600" y="591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33488D00-252A-471F-9562-4EB85BF87A1E}"/>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F5CCE190-92A5-488B-8AD0-FEEFDAAC1E1E}"/>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32934</xdr:rowOff>
    </xdr:from>
    <xdr:ext cx="469744" cy="259045"/>
    <xdr:sp macro="" textlink="">
      <xdr:nvSpPr>
        <xdr:cNvPr id="134" name="債務償還比率平均値テキスト">
          <a:extLst>
            <a:ext uri="{FF2B5EF4-FFF2-40B4-BE49-F238E27FC236}">
              <a16:creationId xmlns:a16="http://schemas.microsoft.com/office/drawing/2014/main" id="{2640869A-D3B5-482F-8396-E6B774888716}"/>
            </a:ext>
          </a:extLst>
        </xdr:cNvPr>
        <xdr:cNvSpPr txBox="1"/>
      </xdr:nvSpPr>
      <xdr:spPr>
        <a:xfrm>
          <a:off x="14846300" y="5004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54507</xdr:rowOff>
    </xdr:from>
    <xdr:to>
      <xdr:col>76</xdr:col>
      <xdr:colOff>73025</xdr:colOff>
      <xdr:row>29</xdr:row>
      <xdr:rowOff>156107</xdr:rowOff>
    </xdr:to>
    <xdr:sp macro="" textlink="">
      <xdr:nvSpPr>
        <xdr:cNvPr id="135" name="フローチャート: 判断 134">
          <a:extLst>
            <a:ext uri="{FF2B5EF4-FFF2-40B4-BE49-F238E27FC236}">
              <a16:creationId xmlns:a16="http://schemas.microsoft.com/office/drawing/2014/main" id="{7C1E410D-EFE9-4D54-8693-04D275791D26}"/>
            </a:ext>
          </a:extLst>
        </xdr:cNvPr>
        <xdr:cNvSpPr/>
      </xdr:nvSpPr>
      <xdr:spPr>
        <a:xfrm>
          <a:off x="14744700" y="50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45049</xdr:rowOff>
    </xdr:from>
    <xdr:to>
      <xdr:col>72</xdr:col>
      <xdr:colOff>123825</xdr:colOff>
      <xdr:row>29</xdr:row>
      <xdr:rowOff>146649</xdr:rowOff>
    </xdr:to>
    <xdr:sp macro="" textlink="">
      <xdr:nvSpPr>
        <xdr:cNvPr id="136" name="フローチャート: 判断 135">
          <a:extLst>
            <a:ext uri="{FF2B5EF4-FFF2-40B4-BE49-F238E27FC236}">
              <a16:creationId xmlns:a16="http://schemas.microsoft.com/office/drawing/2014/main" id="{08010806-4128-42B9-9D18-3AE623CBAD8C}"/>
            </a:ext>
          </a:extLst>
        </xdr:cNvPr>
        <xdr:cNvSpPr/>
      </xdr:nvSpPr>
      <xdr:spPr>
        <a:xfrm>
          <a:off x="14033500" y="5017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165814</xdr:rowOff>
    </xdr:from>
    <xdr:to>
      <xdr:col>68</xdr:col>
      <xdr:colOff>123825</xdr:colOff>
      <xdr:row>29</xdr:row>
      <xdr:rowOff>95964</xdr:rowOff>
    </xdr:to>
    <xdr:sp macro="" textlink="">
      <xdr:nvSpPr>
        <xdr:cNvPr id="137" name="フローチャート: 判断 136">
          <a:extLst>
            <a:ext uri="{FF2B5EF4-FFF2-40B4-BE49-F238E27FC236}">
              <a16:creationId xmlns:a16="http://schemas.microsoft.com/office/drawing/2014/main" id="{A88186AA-D659-461F-B6ED-5B462B9306D5}"/>
            </a:ext>
          </a:extLst>
        </xdr:cNvPr>
        <xdr:cNvSpPr/>
      </xdr:nvSpPr>
      <xdr:spPr>
        <a:xfrm>
          <a:off x="13271500" y="496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145699</xdr:rowOff>
    </xdr:from>
    <xdr:to>
      <xdr:col>64</xdr:col>
      <xdr:colOff>123825</xdr:colOff>
      <xdr:row>30</xdr:row>
      <xdr:rowOff>75849</xdr:rowOff>
    </xdr:to>
    <xdr:sp macro="" textlink="">
      <xdr:nvSpPr>
        <xdr:cNvPr id="138" name="フローチャート: 判断 137">
          <a:extLst>
            <a:ext uri="{FF2B5EF4-FFF2-40B4-BE49-F238E27FC236}">
              <a16:creationId xmlns:a16="http://schemas.microsoft.com/office/drawing/2014/main" id="{69DEDBEF-0B34-4A45-8BD9-41AB8AB156BE}"/>
            </a:ext>
          </a:extLst>
        </xdr:cNvPr>
        <xdr:cNvSpPr/>
      </xdr:nvSpPr>
      <xdr:spPr>
        <a:xfrm>
          <a:off x="12509500" y="5117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26374</xdr:rowOff>
    </xdr:from>
    <xdr:to>
      <xdr:col>60</xdr:col>
      <xdr:colOff>123825</xdr:colOff>
      <xdr:row>30</xdr:row>
      <xdr:rowOff>127974</xdr:rowOff>
    </xdr:to>
    <xdr:sp macro="" textlink="">
      <xdr:nvSpPr>
        <xdr:cNvPr id="139" name="フローチャート: 判断 138">
          <a:extLst>
            <a:ext uri="{FF2B5EF4-FFF2-40B4-BE49-F238E27FC236}">
              <a16:creationId xmlns:a16="http://schemas.microsoft.com/office/drawing/2014/main" id="{3165A888-CED8-488D-912E-2B4B03FDC904}"/>
            </a:ext>
          </a:extLst>
        </xdr:cNvPr>
        <xdr:cNvSpPr/>
      </xdr:nvSpPr>
      <xdr:spPr>
        <a:xfrm>
          <a:off x="11747500" y="516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FEF41B1-8D0F-4682-9AF8-F6FE1B2A33A1}"/>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693FA0CF-8B91-4C6B-BBF2-CCCDFA641CF8}"/>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CE1DB3FE-E3BC-4D66-8FE7-2AA51473C9FC}"/>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1F3F1CD0-5A60-47A3-A21D-B0A272FFB0F2}"/>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0228C93-9A69-4728-946F-17478F82CC5D}"/>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1972</xdr:rowOff>
    </xdr:from>
    <xdr:to>
      <xdr:col>76</xdr:col>
      <xdr:colOff>73025</xdr:colOff>
      <xdr:row>29</xdr:row>
      <xdr:rowOff>103572</xdr:rowOff>
    </xdr:to>
    <xdr:sp macro="" textlink="">
      <xdr:nvSpPr>
        <xdr:cNvPr id="145" name="楕円 144">
          <a:extLst>
            <a:ext uri="{FF2B5EF4-FFF2-40B4-BE49-F238E27FC236}">
              <a16:creationId xmlns:a16="http://schemas.microsoft.com/office/drawing/2014/main" id="{F8DF3B99-316F-4FE8-8E6E-58D84F1D681A}"/>
            </a:ext>
          </a:extLst>
        </xdr:cNvPr>
        <xdr:cNvSpPr/>
      </xdr:nvSpPr>
      <xdr:spPr>
        <a:xfrm>
          <a:off x="14744700" y="497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24849</xdr:rowOff>
    </xdr:from>
    <xdr:ext cx="469744" cy="259045"/>
    <xdr:sp macro="" textlink="">
      <xdr:nvSpPr>
        <xdr:cNvPr id="146" name="債務償還比率該当値テキスト">
          <a:extLst>
            <a:ext uri="{FF2B5EF4-FFF2-40B4-BE49-F238E27FC236}">
              <a16:creationId xmlns:a16="http://schemas.microsoft.com/office/drawing/2014/main" id="{1E83D615-E995-4F51-9421-C2307FBA216C}"/>
            </a:ext>
          </a:extLst>
        </xdr:cNvPr>
        <xdr:cNvSpPr txBox="1"/>
      </xdr:nvSpPr>
      <xdr:spPr>
        <a:xfrm>
          <a:off x="14846300" y="4825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3205</xdr:rowOff>
    </xdr:from>
    <xdr:to>
      <xdr:col>72</xdr:col>
      <xdr:colOff>123825</xdr:colOff>
      <xdr:row>29</xdr:row>
      <xdr:rowOff>104805</xdr:rowOff>
    </xdr:to>
    <xdr:sp macro="" textlink="">
      <xdr:nvSpPr>
        <xdr:cNvPr id="147" name="楕円 146">
          <a:extLst>
            <a:ext uri="{FF2B5EF4-FFF2-40B4-BE49-F238E27FC236}">
              <a16:creationId xmlns:a16="http://schemas.microsoft.com/office/drawing/2014/main" id="{C1B37C5F-8486-4E67-B4AF-16D4E84DDB28}"/>
            </a:ext>
          </a:extLst>
        </xdr:cNvPr>
        <xdr:cNvSpPr/>
      </xdr:nvSpPr>
      <xdr:spPr>
        <a:xfrm>
          <a:off x="14033500" y="497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52772</xdr:rowOff>
    </xdr:from>
    <xdr:to>
      <xdr:col>76</xdr:col>
      <xdr:colOff>22225</xdr:colOff>
      <xdr:row>29</xdr:row>
      <xdr:rowOff>54005</xdr:rowOff>
    </xdr:to>
    <xdr:cxnSp macro="">
      <xdr:nvCxnSpPr>
        <xdr:cNvPr id="148" name="直線コネクタ 147">
          <a:extLst>
            <a:ext uri="{FF2B5EF4-FFF2-40B4-BE49-F238E27FC236}">
              <a16:creationId xmlns:a16="http://schemas.microsoft.com/office/drawing/2014/main" id="{CE20623E-6156-43EE-800F-4F36485A1599}"/>
            </a:ext>
          </a:extLst>
        </xdr:cNvPr>
        <xdr:cNvCxnSpPr/>
      </xdr:nvCxnSpPr>
      <xdr:spPr>
        <a:xfrm flipV="1">
          <a:off x="14084300" y="5024822"/>
          <a:ext cx="711200" cy="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124793</xdr:rowOff>
    </xdr:from>
    <xdr:to>
      <xdr:col>68</xdr:col>
      <xdr:colOff>123825</xdr:colOff>
      <xdr:row>29</xdr:row>
      <xdr:rowOff>54943</xdr:rowOff>
    </xdr:to>
    <xdr:sp macro="" textlink="">
      <xdr:nvSpPr>
        <xdr:cNvPr id="149" name="楕円 148">
          <a:extLst>
            <a:ext uri="{FF2B5EF4-FFF2-40B4-BE49-F238E27FC236}">
              <a16:creationId xmlns:a16="http://schemas.microsoft.com/office/drawing/2014/main" id="{F2A44944-7451-4DF2-BD58-054DC65FE078}"/>
            </a:ext>
          </a:extLst>
        </xdr:cNvPr>
        <xdr:cNvSpPr/>
      </xdr:nvSpPr>
      <xdr:spPr>
        <a:xfrm>
          <a:off x="13271500" y="4925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4143</xdr:rowOff>
    </xdr:from>
    <xdr:to>
      <xdr:col>72</xdr:col>
      <xdr:colOff>73025</xdr:colOff>
      <xdr:row>29</xdr:row>
      <xdr:rowOff>54005</xdr:rowOff>
    </xdr:to>
    <xdr:cxnSp macro="">
      <xdr:nvCxnSpPr>
        <xdr:cNvPr id="150" name="直線コネクタ 149">
          <a:extLst>
            <a:ext uri="{FF2B5EF4-FFF2-40B4-BE49-F238E27FC236}">
              <a16:creationId xmlns:a16="http://schemas.microsoft.com/office/drawing/2014/main" id="{CE7C2635-7F43-4F5E-86DE-48369B14B41D}"/>
            </a:ext>
          </a:extLst>
        </xdr:cNvPr>
        <xdr:cNvCxnSpPr/>
      </xdr:nvCxnSpPr>
      <xdr:spPr>
        <a:xfrm>
          <a:off x="13322300" y="4976193"/>
          <a:ext cx="762000" cy="4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160504</xdr:rowOff>
    </xdr:from>
    <xdr:to>
      <xdr:col>64</xdr:col>
      <xdr:colOff>123825</xdr:colOff>
      <xdr:row>30</xdr:row>
      <xdr:rowOff>90654</xdr:rowOff>
    </xdr:to>
    <xdr:sp macro="" textlink="">
      <xdr:nvSpPr>
        <xdr:cNvPr id="151" name="楕円 150">
          <a:extLst>
            <a:ext uri="{FF2B5EF4-FFF2-40B4-BE49-F238E27FC236}">
              <a16:creationId xmlns:a16="http://schemas.microsoft.com/office/drawing/2014/main" id="{8F804730-40AF-488E-9B61-4A55F83E20E0}"/>
            </a:ext>
          </a:extLst>
        </xdr:cNvPr>
        <xdr:cNvSpPr/>
      </xdr:nvSpPr>
      <xdr:spPr>
        <a:xfrm>
          <a:off x="12509500" y="513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4143</xdr:rowOff>
    </xdr:from>
    <xdr:to>
      <xdr:col>68</xdr:col>
      <xdr:colOff>73025</xdr:colOff>
      <xdr:row>30</xdr:row>
      <xdr:rowOff>39854</xdr:rowOff>
    </xdr:to>
    <xdr:cxnSp macro="">
      <xdr:nvCxnSpPr>
        <xdr:cNvPr id="152" name="直線コネクタ 151">
          <a:extLst>
            <a:ext uri="{FF2B5EF4-FFF2-40B4-BE49-F238E27FC236}">
              <a16:creationId xmlns:a16="http://schemas.microsoft.com/office/drawing/2014/main" id="{3240311C-8725-4578-BA76-C3C789BB97C0}"/>
            </a:ext>
          </a:extLst>
        </xdr:cNvPr>
        <xdr:cNvCxnSpPr/>
      </xdr:nvCxnSpPr>
      <xdr:spPr>
        <a:xfrm flipV="1">
          <a:off x="12560300" y="4976193"/>
          <a:ext cx="762000" cy="20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39122</xdr:rowOff>
    </xdr:from>
    <xdr:to>
      <xdr:col>60</xdr:col>
      <xdr:colOff>123825</xdr:colOff>
      <xdr:row>30</xdr:row>
      <xdr:rowOff>140722</xdr:rowOff>
    </xdr:to>
    <xdr:sp macro="" textlink="">
      <xdr:nvSpPr>
        <xdr:cNvPr id="153" name="楕円 152">
          <a:extLst>
            <a:ext uri="{FF2B5EF4-FFF2-40B4-BE49-F238E27FC236}">
              <a16:creationId xmlns:a16="http://schemas.microsoft.com/office/drawing/2014/main" id="{281AB596-4205-41B3-9735-2C44B166DE9B}"/>
            </a:ext>
          </a:extLst>
        </xdr:cNvPr>
        <xdr:cNvSpPr/>
      </xdr:nvSpPr>
      <xdr:spPr>
        <a:xfrm>
          <a:off x="11747500" y="518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39854</xdr:rowOff>
    </xdr:from>
    <xdr:to>
      <xdr:col>64</xdr:col>
      <xdr:colOff>73025</xdr:colOff>
      <xdr:row>30</xdr:row>
      <xdr:rowOff>89922</xdr:rowOff>
    </xdr:to>
    <xdr:cxnSp macro="">
      <xdr:nvCxnSpPr>
        <xdr:cNvPr id="154" name="直線コネクタ 153">
          <a:extLst>
            <a:ext uri="{FF2B5EF4-FFF2-40B4-BE49-F238E27FC236}">
              <a16:creationId xmlns:a16="http://schemas.microsoft.com/office/drawing/2014/main" id="{2413D417-1AD7-4F0D-8444-FA8802E99E3D}"/>
            </a:ext>
          </a:extLst>
        </xdr:cNvPr>
        <xdr:cNvCxnSpPr/>
      </xdr:nvCxnSpPr>
      <xdr:spPr>
        <a:xfrm flipV="1">
          <a:off x="11798300" y="5183354"/>
          <a:ext cx="762000" cy="5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137776</xdr:rowOff>
    </xdr:from>
    <xdr:ext cx="469744" cy="259045"/>
    <xdr:sp macro="" textlink="">
      <xdr:nvSpPr>
        <xdr:cNvPr id="155" name="n_1aveValue債務償還比率">
          <a:extLst>
            <a:ext uri="{FF2B5EF4-FFF2-40B4-BE49-F238E27FC236}">
              <a16:creationId xmlns:a16="http://schemas.microsoft.com/office/drawing/2014/main" id="{6620F8AC-82FA-435D-BF07-987A7E4056D5}"/>
            </a:ext>
          </a:extLst>
        </xdr:cNvPr>
        <xdr:cNvSpPr txBox="1"/>
      </xdr:nvSpPr>
      <xdr:spPr>
        <a:xfrm>
          <a:off x="13836727" y="510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87091</xdr:rowOff>
    </xdr:from>
    <xdr:ext cx="469744" cy="259045"/>
    <xdr:sp macro="" textlink="">
      <xdr:nvSpPr>
        <xdr:cNvPr id="156" name="n_2aveValue債務償還比率">
          <a:extLst>
            <a:ext uri="{FF2B5EF4-FFF2-40B4-BE49-F238E27FC236}">
              <a16:creationId xmlns:a16="http://schemas.microsoft.com/office/drawing/2014/main" id="{A9506422-1220-4DCC-9D5A-1D4CD1E65E87}"/>
            </a:ext>
          </a:extLst>
        </xdr:cNvPr>
        <xdr:cNvSpPr txBox="1"/>
      </xdr:nvSpPr>
      <xdr:spPr>
        <a:xfrm>
          <a:off x="13087427" y="505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92376</xdr:rowOff>
    </xdr:from>
    <xdr:ext cx="469744" cy="259045"/>
    <xdr:sp macro="" textlink="">
      <xdr:nvSpPr>
        <xdr:cNvPr id="157" name="n_3aveValue債務償還比率">
          <a:extLst>
            <a:ext uri="{FF2B5EF4-FFF2-40B4-BE49-F238E27FC236}">
              <a16:creationId xmlns:a16="http://schemas.microsoft.com/office/drawing/2014/main" id="{AF382B29-3553-40A8-8408-DBDEC913A65C}"/>
            </a:ext>
          </a:extLst>
        </xdr:cNvPr>
        <xdr:cNvSpPr txBox="1"/>
      </xdr:nvSpPr>
      <xdr:spPr>
        <a:xfrm>
          <a:off x="12325427" y="4892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144501</xdr:rowOff>
    </xdr:from>
    <xdr:ext cx="469744" cy="259045"/>
    <xdr:sp macro="" textlink="">
      <xdr:nvSpPr>
        <xdr:cNvPr id="158" name="n_4aveValue債務償還比率">
          <a:extLst>
            <a:ext uri="{FF2B5EF4-FFF2-40B4-BE49-F238E27FC236}">
              <a16:creationId xmlns:a16="http://schemas.microsoft.com/office/drawing/2014/main" id="{A5D91A4C-CC67-47F9-9E57-581FB9928E72}"/>
            </a:ext>
          </a:extLst>
        </xdr:cNvPr>
        <xdr:cNvSpPr txBox="1"/>
      </xdr:nvSpPr>
      <xdr:spPr>
        <a:xfrm>
          <a:off x="11563427" y="4945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121332</xdr:rowOff>
    </xdr:from>
    <xdr:ext cx="469744" cy="259045"/>
    <xdr:sp macro="" textlink="">
      <xdr:nvSpPr>
        <xdr:cNvPr id="159" name="n_1mainValue債務償還比率">
          <a:extLst>
            <a:ext uri="{FF2B5EF4-FFF2-40B4-BE49-F238E27FC236}">
              <a16:creationId xmlns:a16="http://schemas.microsoft.com/office/drawing/2014/main" id="{B2795F97-1E4B-4646-AD4E-4673ADD5A518}"/>
            </a:ext>
          </a:extLst>
        </xdr:cNvPr>
        <xdr:cNvSpPr txBox="1"/>
      </xdr:nvSpPr>
      <xdr:spPr>
        <a:xfrm>
          <a:off x="13836727" y="4750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71470</xdr:rowOff>
    </xdr:from>
    <xdr:ext cx="469744" cy="259045"/>
    <xdr:sp macro="" textlink="">
      <xdr:nvSpPr>
        <xdr:cNvPr id="160" name="n_2mainValue債務償還比率">
          <a:extLst>
            <a:ext uri="{FF2B5EF4-FFF2-40B4-BE49-F238E27FC236}">
              <a16:creationId xmlns:a16="http://schemas.microsoft.com/office/drawing/2014/main" id="{2407298D-710A-4BA0-BF14-9B391E4D4AAB}"/>
            </a:ext>
          </a:extLst>
        </xdr:cNvPr>
        <xdr:cNvSpPr txBox="1"/>
      </xdr:nvSpPr>
      <xdr:spPr>
        <a:xfrm>
          <a:off x="13087427" y="4700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81781</xdr:rowOff>
    </xdr:from>
    <xdr:ext cx="469744" cy="259045"/>
    <xdr:sp macro="" textlink="">
      <xdr:nvSpPr>
        <xdr:cNvPr id="161" name="n_3mainValue債務償還比率">
          <a:extLst>
            <a:ext uri="{FF2B5EF4-FFF2-40B4-BE49-F238E27FC236}">
              <a16:creationId xmlns:a16="http://schemas.microsoft.com/office/drawing/2014/main" id="{AD04B9E3-4DD7-43C0-80E7-8B3FF7A35811}"/>
            </a:ext>
          </a:extLst>
        </xdr:cNvPr>
        <xdr:cNvSpPr txBox="1"/>
      </xdr:nvSpPr>
      <xdr:spPr>
        <a:xfrm>
          <a:off x="12325427" y="522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131849</xdr:rowOff>
    </xdr:from>
    <xdr:ext cx="469744" cy="259045"/>
    <xdr:sp macro="" textlink="">
      <xdr:nvSpPr>
        <xdr:cNvPr id="162" name="n_4mainValue債務償還比率">
          <a:extLst>
            <a:ext uri="{FF2B5EF4-FFF2-40B4-BE49-F238E27FC236}">
              <a16:creationId xmlns:a16="http://schemas.microsoft.com/office/drawing/2014/main" id="{60E7E1D4-273C-428A-95BD-3169F2D44058}"/>
            </a:ext>
          </a:extLst>
        </xdr:cNvPr>
        <xdr:cNvSpPr txBox="1"/>
      </xdr:nvSpPr>
      <xdr:spPr>
        <a:xfrm>
          <a:off x="11563427" y="5275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37D39B0A-BA6E-48F0-82FF-C7C7BC9DA5E7}"/>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27BF4CC0-E620-49D9-B717-7B2B1837D7DE}"/>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CB6E50BF-FC85-4AD8-9F0B-215F132B04FA}"/>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ABFF82C5-FD8B-4827-8B33-E564E73B0617}"/>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96609E12-2B59-478B-948A-AE4C158E2DA3}"/>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EE019F4E-B50A-4C22-990D-5399938CD691}"/>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0234429-073B-4E9F-8A83-2ADD44D14DA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07DF9DF-D2C0-4D90-B206-7532C32AC85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BA7EC8F-0F56-42BC-8172-5CADE40A99E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6788351-E035-46EE-A582-759670E329D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4817C0F-1AE1-48B8-932E-3E8892906B4A}"/>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60BC0FC-1C39-4764-A564-31541689985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4D4D1B-55F3-4E0B-B898-23D84749906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1D09F79-5B67-4B45-A262-897DC5F2953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7E6071E-5FD1-4093-89D8-A4A183ED1D8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C36E62B-7ED4-4C9B-885B-47B5E86F31E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46,642
46,276
253.01
32,678,227
31,464,009
1,013,428
14,980,893
31,317,851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841E127-0D74-4D80-90BA-7FBAA15CD2F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B6407E9-57DF-45FD-BAC3-1E86EBD334F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467DBF0-066B-4510-8F39-F57E8A4B92B4}"/>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A26190B-E523-45C1-988F-00955FB6B97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FC3A9D5-9202-4941-9FB8-7AE83C51962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1AA8F9D-95CB-4108-AD3D-0C432D014BE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32A7303-5659-4E75-A19B-4C51AFF25D6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30217C1-675D-4B57-BCE3-A8B73A806DF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1814287-6C35-4885-8A1C-7406E57937E8}"/>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3DF688D-41D1-4A11-A49A-AF242203C01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5F7030C-8493-450F-8F43-17D3D7FF114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4BC2C94-EAB6-4593-89DB-E63B55D315B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68FF698-6BC9-417D-BD04-9CE6FF77EB5B}"/>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8A66122-E598-41EA-9FF4-0D45F7467BA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1D79055-EAE5-4ABC-895E-7DDF28C51E0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C644D45-8B18-4793-B7CE-EE34E795321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AFC9EBA-7F3E-479D-95A5-AB805C85902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0E0BAEB-7F5E-493E-A4EE-2261ED6BE05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6086250-49E3-4EBB-8566-341014B0BDC8}"/>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679822F-2B02-4407-B28D-891E0A435EA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5A8C10D-1130-4967-9882-7EC574F09F6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13A2763-6E01-42AA-BC88-64EE819F8D4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21F9634-FFAD-4282-8DA2-F6A54BC2272E}"/>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C85B272-F892-4D3D-BC64-792F66F3ABD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6F02B9A-9AB8-4032-BD2A-CBB912C6A51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5FEB72F-EA82-468A-A263-CB9CC6E8A15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129E82A-8505-49E8-8AC4-120165FF3AD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B2CF0E1-8617-4906-BCC7-90B64F85416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5C7A38C-68A9-4593-9619-E527CCBB757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103D034-89D3-4885-816F-730EA1F229E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5514D16-6ED3-4305-ACA3-46C3CDE84CA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641339C-0362-47FC-B73F-0B2528D066E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632F3C79-472C-4213-A944-FADA24240CB5}"/>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AFB347FE-3BE3-44A3-95A5-0090F6271853}"/>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B806205B-2CAD-4C4E-8106-1ABB96F59AE8}"/>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E65B337A-3257-4E94-BAAC-C97F13CBC682}"/>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D7DF079E-CB61-4B5D-933C-A39F65070868}"/>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A3C20FE7-E3F2-40DF-A64F-5CF20E19B16B}"/>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D22EFC25-C8D6-4D1C-AEFE-D68B192B30BD}"/>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D9C673C4-2BFC-4348-B989-BCA2D274818D}"/>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1EA0F6B0-0FFC-4144-8639-017E1234D24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89386F7-95FB-47D8-83E8-BC4400D0DA9F}"/>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70AE2A5-53ED-4E00-8B7D-3FE1FEF4C0D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30480</xdr:rowOff>
    </xdr:from>
    <xdr:to>
      <xdr:col>24</xdr:col>
      <xdr:colOff>62865</xdr:colOff>
      <xdr:row>41</xdr:row>
      <xdr:rowOff>76200</xdr:rowOff>
    </xdr:to>
    <xdr:cxnSp macro="">
      <xdr:nvCxnSpPr>
        <xdr:cNvPr id="55" name="直線コネクタ 54">
          <a:extLst>
            <a:ext uri="{FF2B5EF4-FFF2-40B4-BE49-F238E27FC236}">
              <a16:creationId xmlns:a16="http://schemas.microsoft.com/office/drawing/2014/main" id="{AFD405B1-BDE3-4C31-B7FE-1FFD71D179D4}"/>
            </a:ext>
          </a:extLst>
        </xdr:cNvPr>
        <xdr:cNvCxnSpPr/>
      </xdr:nvCxnSpPr>
      <xdr:spPr>
        <a:xfrm flipV="1">
          <a:off x="4634865" y="568833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6" name="【道路】&#10;有形固定資産減価償却率最小値テキスト">
          <a:extLst>
            <a:ext uri="{FF2B5EF4-FFF2-40B4-BE49-F238E27FC236}">
              <a16:creationId xmlns:a16="http://schemas.microsoft.com/office/drawing/2014/main" id="{8D28D18A-A044-4FCA-BF67-15EC2AE57551}"/>
            </a:ext>
          </a:extLst>
        </xdr:cNvPr>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7" name="直線コネクタ 56">
          <a:extLst>
            <a:ext uri="{FF2B5EF4-FFF2-40B4-BE49-F238E27FC236}">
              <a16:creationId xmlns:a16="http://schemas.microsoft.com/office/drawing/2014/main" id="{143057CF-516D-45A2-A0B9-DF9EE014B6C2}"/>
            </a:ext>
          </a:extLst>
        </xdr:cNvPr>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148607</xdr:rowOff>
    </xdr:from>
    <xdr:ext cx="405111" cy="259045"/>
    <xdr:sp macro="" textlink="">
      <xdr:nvSpPr>
        <xdr:cNvPr id="58" name="【道路】&#10;有形固定資産減価償却率最大値テキスト">
          <a:extLst>
            <a:ext uri="{FF2B5EF4-FFF2-40B4-BE49-F238E27FC236}">
              <a16:creationId xmlns:a16="http://schemas.microsoft.com/office/drawing/2014/main" id="{BB6D749F-A397-4F3F-B879-B98A49D5FA0A}"/>
            </a:ext>
          </a:extLst>
        </xdr:cNvPr>
        <xdr:cNvSpPr txBox="1"/>
      </xdr:nvSpPr>
      <xdr:spPr>
        <a:xfrm>
          <a:off x="4673600" y="546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30480</xdr:rowOff>
    </xdr:from>
    <xdr:to>
      <xdr:col>24</xdr:col>
      <xdr:colOff>152400</xdr:colOff>
      <xdr:row>33</xdr:row>
      <xdr:rowOff>30480</xdr:rowOff>
    </xdr:to>
    <xdr:cxnSp macro="">
      <xdr:nvCxnSpPr>
        <xdr:cNvPr id="59" name="直線コネクタ 58">
          <a:extLst>
            <a:ext uri="{FF2B5EF4-FFF2-40B4-BE49-F238E27FC236}">
              <a16:creationId xmlns:a16="http://schemas.microsoft.com/office/drawing/2014/main" id="{93CDCDCC-A12B-401E-8667-C1506C1F9BED}"/>
            </a:ext>
          </a:extLst>
        </xdr:cNvPr>
        <xdr:cNvCxnSpPr/>
      </xdr:nvCxnSpPr>
      <xdr:spPr>
        <a:xfrm>
          <a:off x="4546600" y="568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20845</xdr:rowOff>
    </xdr:from>
    <xdr:ext cx="405111" cy="259045"/>
    <xdr:sp macro="" textlink="">
      <xdr:nvSpPr>
        <xdr:cNvPr id="60" name="【道路】&#10;有形固定資産減価償却率平均値テキスト">
          <a:extLst>
            <a:ext uri="{FF2B5EF4-FFF2-40B4-BE49-F238E27FC236}">
              <a16:creationId xmlns:a16="http://schemas.microsoft.com/office/drawing/2014/main" id="{4760898B-ABEA-4831-8191-20E588BA812B}"/>
            </a:ext>
          </a:extLst>
        </xdr:cNvPr>
        <xdr:cNvSpPr txBox="1"/>
      </xdr:nvSpPr>
      <xdr:spPr>
        <a:xfrm>
          <a:off x="4673600" y="6193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169418</xdr:rowOff>
    </xdr:from>
    <xdr:to>
      <xdr:col>24</xdr:col>
      <xdr:colOff>114300</xdr:colOff>
      <xdr:row>37</xdr:row>
      <xdr:rowOff>99568</xdr:rowOff>
    </xdr:to>
    <xdr:sp macro="" textlink="">
      <xdr:nvSpPr>
        <xdr:cNvPr id="61" name="フローチャート: 判断 60">
          <a:extLst>
            <a:ext uri="{FF2B5EF4-FFF2-40B4-BE49-F238E27FC236}">
              <a16:creationId xmlns:a16="http://schemas.microsoft.com/office/drawing/2014/main" id="{AD515AB2-753E-4BB0-BDD7-21F8EC7D6E3D}"/>
            </a:ext>
          </a:extLst>
        </xdr:cNvPr>
        <xdr:cNvSpPr/>
      </xdr:nvSpPr>
      <xdr:spPr>
        <a:xfrm>
          <a:off x="4584700" y="634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137414</xdr:rowOff>
    </xdr:from>
    <xdr:to>
      <xdr:col>20</xdr:col>
      <xdr:colOff>38100</xdr:colOff>
      <xdr:row>37</xdr:row>
      <xdr:rowOff>67564</xdr:rowOff>
    </xdr:to>
    <xdr:sp macro="" textlink="">
      <xdr:nvSpPr>
        <xdr:cNvPr id="62" name="フローチャート: 判断 61">
          <a:extLst>
            <a:ext uri="{FF2B5EF4-FFF2-40B4-BE49-F238E27FC236}">
              <a16:creationId xmlns:a16="http://schemas.microsoft.com/office/drawing/2014/main" id="{9DA6A5F9-30BE-49B7-A4E5-4DC82754778B}"/>
            </a:ext>
          </a:extLst>
        </xdr:cNvPr>
        <xdr:cNvSpPr/>
      </xdr:nvSpPr>
      <xdr:spPr>
        <a:xfrm>
          <a:off x="3746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109982</xdr:rowOff>
    </xdr:from>
    <xdr:to>
      <xdr:col>15</xdr:col>
      <xdr:colOff>101600</xdr:colOff>
      <xdr:row>37</xdr:row>
      <xdr:rowOff>40132</xdr:rowOff>
    </xdr:to>
    <xdr:sp macro="" textlink="">
      <xdr:nvSpPr>
        <xdr:cNvPr id="63" name="フローチャート: 判断 62">
          <a:extLst>
            <a:ext uri="{FF2B5EF4-FFF2-40B4-BE49-F238E27FC236}">
              <a16:creationId xmlns:a16="http://schemas.microsoft.com/office/drawing/2014/main" id="{E448A3D3-DF0A-4F73-9AC0-618A6D01F3ED}"/>
            </a:ext>
          </a:extLst>
        </xdr:cNvPr>
        <xdr:cNvSpPr/>
      </xdr:nvSpPr>
      <xdr:spPr>
        <a:xfrm>
          <a:off x="2857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64" name="フローチャート: 判断 63">
          <a:extLst>
            <a:ext uri="{FF2B5EF4-FFF2-40B4-BE49-F238E27FC236}">
              <a16:creationId xmlns:a16="http://schemas.microsoft.com/office/drawing/2014/main" id="{9BFC5AF1-C945-48F7-A20A-60D3458A6799}"/>
            </a:ext>
          </a:extLst>
        </xdr:cNvPr>
        <xdr:cNvSpPr/>
      </xdr:nvSpPr>
      <xdr:spPr>
        <a:xfrm>
          <a:off x="1968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169418</xdr:rowOff>
    </xdr:from>
    <xdr:to>
      <xdr:col>6</xdr:col>
      <xdr:colOff>38100</xdr:colOff>
      <xdr:row>36</xdr:row>
      <xdr:rowOff>99568</xdr:rowOff>
    </xdr:to>
    <xdr:sp macro="" textlink="">
      <xdr:nvSpPr>
        <xdr:cNvPr id="65" name="フローチャート: 判断 64">
          <a:extLst>
            <a:ext uri="{FF2B5EF4-FFF2-40B4-BE49-F238E27FC236}">
              <a16:creationId xmlns:a16="http://schemas.microsoft.com/office/drawing/2014/main" id="{9859E3D8-CDF6-45A8-A3FF-72C0602DF3A2}"/>
            </a:ext>
          </a:extLst>
        </xdr:cNvPr>
        <xdr:cNvSpPr/>
      </xdr:nvSpPr>
      <xdr:spPr>
        <a:xfrm>
          <a:off x="1079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F5294DC-6EDB-41C8-9BC0-2AC1DD1A2B6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7E921C2-5C49-4761-8085-97FF8EFC926A}"/>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9F42896-5DEE-4784-90DD-EC1B811B6DC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DBC9D80-3D3F-46C3-A25B-9F80E5CF838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86B24A5-3EAB-410C-B7A4-61D6BB60C21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80264</xdr:rowOff>
    </xdr:from>
    <xdr:to>
      <xdr:col>24</xdr:col>
      <xdr:colOff>114300</xdr:colOff>
      <xdr:row>38</xdr:row>
      <xdr:rowOff>10414</xdr:rowOff>
    </xdr:to>
    <xdr:sp macro="" textlink="">
      <xdr:nvSpPr>
        <xdr:cNvPr id="71" name="楕円 70">
          <a:extLst>
            <a:ext uri="{FF2B5EF4-FFF2-40B4-BE49-F238E27FC236}">
              <a16:creationId xmlns:a16="http://schemas.microsoft.com/office/drawing/2014/main" id="{7A72B5C7-23EF-4B75-B6FD-AEF2F182ED2E}"/>
            </a:ext>
          </a:extLst>
        </xdr:cNvPr>
        <xdr:cNvSpPr/>
      </xdr:nvSpPr>
      <xdr:spPr>
        <a:xfrm>
          <a:off x="4584700" y="6423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58691</xdr:rowOff>
    </xdr:from>
    <xdr:ext cx="405111" cy="259045"/>
    <xdr:sp macro="" textlink="">
      <xdr:nvSpPr>
        <xdr:cNvPr id="72" name="【道路】&#10;有形固定資産減価償却率該当値テキスト">
          <a:extLst>
            <a:ext uri="{FF2B5EF4-FFF2-40B4-BE49-F238E27FC236}">
              <a16:creationId xmlns:a16="http://schemas.microsoft.com/office/drawing/2014/main" id="{CEA6C9E4-0C9F-4F95-8419-D1EF33078EB3}"/>
            </a:ext>
          </a:extLst>
        </xdr:cNvPr>
        <xdr:cNvSpPr txBox="1"/>
      </xdr:nvSpPr>
      <xdr:spPr>
        <a:xfrm>
          <a:off x="4673600" y="640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61976</xdr:rowOff>
    </xdr:from>
    <xdr:to>
      <xdr:col>20</xdr:col>
      <xdr:colOff>38100</xdr:colOff>
      <xdr:row>37</xdr:row>
      <xdr:rowOff>163576</xdr:rowOff>
    </xdr:to>
    <xdr:sp macro="" textlink="">
      <xdr:nvSpPr>
        <xdr:cNvPr id="73" name="楕円 72">
          <a:extLst>
            <a:ext uri="{FF2B5EF4-FFF2-40B4-BE49-F238E27FC236}">
              <a16:creationId xmlns:a16="http://schemas.microsoft.com/office/drawing/2014/main" id="{965DDB58-6ABA-4763-AB24-E7581B510648}"/>
            </a:ext>
          </a:extLst>
        </xdr:cNvPr>
        <xdr:cNvSpPr/>
      </xdr:nvSpPr>
      <xdr:spPr>
        <a:xfrm>
          <a:off x="3746500" y="640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112776</xdr:rowOff>
    </xdr:from>
    <xdr:to>
      <xdr:col>24</xdr:col>
      <xdr:colOff>63500</xdr:colOff>
      <xdr:row>37</xdr:row>
      <xdr:rowOff>131064</xdr:rowOff>
    </xdr:to>
    <xdr:cxnSp macro="">
      <xdr:nvCxnSpPr>
        <xdr:cNvPr id="74" name="直線コネクタ 73">
          <a:extLst>
            <a:ext uri="{FF2B5EF4-FFF2-40B4-BE49-F238E27FC236}">
              <a16:creationId xmlns:a16="http://schemas.microsoft.com/office/drawing/2014/main" id="{D53B658B-8216-4209-966C-CFE59664CF4C}"/>
            </a:ext>
          </a:extLst>
        </xdr:cNvPr>
        <xdr:cNvCxnSpPr/>
      </xdr:nvCxnSpPr>
      <xdr:spPr>
        <a:xfrm>
          <a:off x="3797300" y="645642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48260</xdr:rowOff>
    </xdr:from>
    <xdr:to>
      <xdr:col>15</xdr:col>
      <xdr:colOff>101600</xdr:colOff>
      <xdr:row>37</xdr:row>
      <xdr:rowOff>149860</xdr:rowOff>
    </xdr:to>
    <xdr:sp macro="" textlink="">
      <xdr:nvSpPr>
        <xdr:cNvPr id="75" name="楕円 74">
          <a:extLst>
            <a:ext uri="{FF2B5EF4-FFF2-40B4-BE49-F238E27FC236}">
              <a16:creationId xmlns:a16="http://schemas.microsoft.com/office/drawing/2014/main" id="{65998310-D0F7-4A76-8D66-F51F91770453}"/>
            </a:ext>
          </a:extLst>
        </xdr:cNvPr>
        <xdr:cNvSpPr/>
      </xdr:nvSpPr>
      <xdr:spPr>
        <a:xfrm>
          <a:off x="2857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99060</xdr:rowOff>
    </xdr:from>
    <xdr:to>
      <xdr:col>19</xdr:col>
      <xdr:colOff>177800</xdr:colOff>
      <xdr:row>37</xdr:row>
      <xdr:rowOff>112776</xdr:rowOff>
    </xdr:to>
    <xdr:cxnSp macro="">
      <xdr:nvCxnSpPr>
        <xdr:cNvPr id="76" name="直線コネクタ 75">
          <a:extLst>
            <a:ext uri="{FF2B5EF4-FFF2-40B4-BE49-F238E27FC236}">
              <a16:creationId xmlns:a16="http://schemas.microsoft.com/office/drawing/2014/main" id="{7CE7A098-66E7-45E3-92D5-A9AAB9145033}"/>
            </a:ext>
          </a:extLst>
        </xdr:cNvPr>
        <xdr:cNvCxnSpPr/>
      </xdr:nvCxnSpPr>
      <xdr:spPr>
        <a:xfrm>
          <a:off x="2908300" y="644271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36830</xdr:rowOff>
    </xdr:from>
    <xdr:to>
      <xdr:col>10</xdr:col>
      <xdr:colOff>165100</xdr:colOff>
      <xdr:row>37</xdr:row>
      <xdr:rowOff>138430</xdr:rowOff>
    </xdr:to>
    <xdr:sp macro="" textlink="">
      <xdr:nvSpPr>
        <xdr:cNvPr id="77" name="楕円 76">
          <a:extLst>
            <a:ext uri="{FF2B5EF4-FFF2-40B4-BE49-F238E27FC236}">
              <a16:creationId xmlns:a16="http://schemas.microsoft.com/office/drawing/2014/main" id="{ECD215FA-500A-4A64-9504-DE9146A4C430}"/>
            </a:ext>
          </a:extLst>
        </xdr:cNvPr>
        <xdr:cNvSpPr/>
      </xdr:nvSpPr>
      <xdr:spPr>
        <a:xfrm>
          <a:off x="1968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87630</xdr:rowOff>
    </xdr:from>
    <xdr:to>
      <xdr:col>15</xdr:col>
      <xdr:colOff>50800</xdr:colOff>
      <xdr:row>37</xdr:row>
      <xdr:rowOff>99060</xdr:rowOff>
    </xdr:to>
    <xdr:cxnSp macro="">
      <xdr:nvCxnSpPr>
        <xdr:cNvPr id="78" name="直線コネクタ 77">
          <a:extLst>
            <a:ext uri="{FF2B5EF4-FFF2-40B4-BE49-F238E27FC236}">
              <a16:creationId xmlns:a16="http://schemas.microsoft.com/office/drawing/2014/main" id="{1F77D5EE-D955-458F-9E0B-91096CCCF645}"/>
            </a:ext>
          </a:extLst>
        </xdr:cNvPr>
        <xdr:cNvCxnSpPr/>
      </xdr:nvCxnSpPr>
      <xdr:spPr>
        <a:xfrm>
          <a:off x="2019300" y="64312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18542</xdr:rowOff>
    </xdr:from>
    <xdr:to>
      <xdr:col>6</xdr:col>
      <xdr:colOff>38100</xdr:colOff>
      <xdr:row>37</xdr:row>
      <xdr:rowOff>120142</xdr:rowOff>
    </xdr:to>
    <xdr:sp macro="" textlink="">
      <xdr:nvSpPr>
        <xdr:cNvPr id="79" name="楕円 78">
          <a:extLst>
            <a:ext uri="{FF2B5EF4-FFF2-40B4-BE49-F238E27FC236}">
              <a16:creationId xmlns:a16="http://schemas.microsoft.com/office/drawing/2014/main" id="{F830D7B4-B8C5-491E-97CF-FF6BF51D6E9D}"/>
            </a:ext>
          </a:extLst>
        </xdr:cNvPr>
        <xdr:cNvSpPr/>
      </xdr:nvSpPr>
      <xdr:spPr>
        <a:xfrm>
          <a:off x="1079500" y="63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69342</xdr:rowOff>
    </xdr:from>
    <xdr:to>
      <xdr:col>10</xdr:col>
      <xdr:colOff>114300</xdr:colOff>
      <xdr:row>37</xdr:row>
      <xdr:rowOff>87630</xdr:rowOff>
    </xdr:to>
    <xdr:cxnSp macro="">
      <xdr:nvCxnSpPr>
        <xdr:cNvPr id="80" name="直線コネクタ 79">
          <a:extLst>
            <a:ext uri="{FF2B5EF4-FFF2-40B4-BE49-F238E27FC236}">
              <a16:creationId xmlns:a16="http://schemas.microsoft.com/office/drawing/2014/main" id="{E23B1E3D-39F1-4F93-8125-CDE55CAB382D}"/>
            </a:ext>
          </a:extLst>
        </xdr:cNvPr>
        <xdr:cNvCxnSpPr/>
      </xdr:nvCxnSpPr>
      <xdr:spPr>
        <a:xfrm>
          <a:off x="1130300" y="641299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84091</xdr:rowOff>
    </xdr:from>
    <xdr:ext cx="405111" cy="259045"/>
    <xdr:sp macro="" textlink="">
      <xdr:nvSpPr>
        <xdr:cNvPr id="81" name="n_1aveValue【道路】&#10;有形固定資産減価償却率">
          <a:extLst>
            <a:ext uri="{FF2B5EF4-FFF2-40B4-BE49-F238E27FC236}">
              <a16:creationId xmlns:a16="http://schemas.microsoft.com/office/drawing/2014/main" id="{5AED5EC3-EB1D-4679-88D8-816BB232B586}"/>
            </a:ext>
          </a:extLst>
        </xdr:cNvPr>
        <xdr:cNvSpPr txBox="1"/>
      </xdr:nvSpPr>
      <xdr:spPr>
        <a:xfrm>
          <a:off x="35820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56659</xdr:rowOff>
    </xdr:from>
    <xdr:ext cx="405111" cy="259045"/>
    <xdr:sp macro="" textlink="">
      <xdr:nvSpPr>
        <xdr:cNvPr id="82" name="n_2aveValue【道路】&#10;有形固定資産減価償却率">
          <a:extLst>
            <a:ext uri="{FF2B5EF4-FFF2-40B4-BE49-F238E27FC236}">
              <a16:creationId xmlns:a16="http://schemas.microsoft.com/office/drawing/2014/main" id="{1B5225EA-F080-4208-B371-271B0366DA52}"/>
            </a:ext>
          </a:extLst>
        </xdr:cNvPr>
        <xdr:cNvSpPr txBox="1"/>
      </xdr:nvSpPr>
      <xdr:spPr>
        <a:xfrm>
          <a:off x="2705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3" name="n_3aveValue【道路】&#10;有形固定資産減価償却率">
          <a:extLst>
            <a:ext uri="{FF2B5EF4-FFF2-40B4-BE49-F238E27FC236}">
              <a16:creationId xmlns:a16="http://schemas.microsoft.com/office/drawing/2014/main" id="{BCC73633-54F8-4A2D-A6A5-2C3F484413D2}"/>
            </a:ext>
          </a:extLst>
        </xdr:cNvPr>
        <xdr:cNvSpPr txBox="1"/>
      </xdr:nvSpPr>
      <xdr:spPr>
        <a:xfrm>
          <a:off x="1816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116095</xdr:rowOff>
    </xdr:from>
    <xdr:ext cx="405111" cy="259045"/>
    <xdr:sp macro="" textlink="">
      <xdr:nvSpPr>
        <xdr:cNvPr id="84" name="n_4aveValue【道路】&#10;有形固定資産減価償却率">
          <a:extLst>
            <a:ext uri="{FF2B5EF4-FFF2-40B4-BE49-F238E27FC236}">
              <a16:creationId xmlns:a16="http://schemas.microsoft.com/office/drawing/2014/main" id="{DCC29D43-208E-45E2-8FB2-0D04834861EF}"/>
            </a:ext>
          </a:extLst>
        </xdr:cNvPr>
        <xdr:cNvSpPr txBox="1"/>
      </xdr:nvSpPr>
      <xdr:spPr>
        <a:xfrm>
          <a:off x="927744" y="594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154703</xdr:rowOff>
    </xdr:from>
    <xdr:ext cx="405111" cy="259045"/>
    <xdr:sp macro="" textlink="">
      <xdr:nvSpPr>
        <xdr:cNvPr id="85" name="n_1mainValue【道路】&#10;有形固定資産減価償却率">
          <a:extLst>
            <a:ext uri="{FF2B5EF4-FFF2-40B4-BE49-F238E27FC236}">
              <a16:creationId xmlns:a16="http://schemas.microsoft.com/office/drawing/2014/main" id="{B061E248-DBA7-4D4F-B284-6E5C6E2C7E15}"/>
            </a:ext>
          </a:extLst>
        </xdr:cNvPr>
        <xdr:cNvSpPr txBox="1"/>
      </xdr:nvSpPr>
      <xdr:spPr>
        <a:xfrm>
          <a:off x="3582044" y="649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140987</xdr:rowOff>
    </xdr:from>
    <xdr:ext cx="405111" cy="259045"/>
    <xdr:sp macro="" textlink="">
      <xdr:nvSpPr>
        <xdr:cNvPr id="86" name="n_2mainValue【道路】&#10;有形固定資産減価償却率">
          <a:extLst>
            <a:ext uri="{FF2B5EF4-FFF2-40B4-BE49-F238E27FC236}">
              <a16:creationId xmlns:a16="http://schemas.microsoft.com/office/drawing/2014/main" id="{7A5436C4-99FB-40A5-B70D-7BFB12B50649}"/>
            </a:ext>
          </a:extLst>
        </xdr:cNvPr>
        <xdr:cNvSpPr txBox="1"/>
      </xdr:nvSpPr>
      <xdr:spPr>
        <a:xfrm>
          <a:off x="2705744" y="648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129557</xdr:rowOff>
    </xdr:from>
    <xdr:ext cx="405111" cy="259045"/>
    <xdr:sp macro="" textlink="">
      <xdr:nvSpPr>
        <xdr:cNvPr id="87" name="n_3mainValue【道路】&#10;有形固定資産減価償却率">
          <a:extLst>
            <a:ext uri="{FF2B5EF4-FFF2-40B4-BE49-F238E27FC236}">
              <a16:creationId xmlns:a16="http://schemas.microsoft.com/office/drawing/2014/main" id="{2B9DC025-0114-430A-8A01-6B5B450980DB}"/>
            </a:ext>
          </a:extLst>
        </xdr:cNvPr>
        <xdr:cNvSpPr txBox="1"/>
      </xdr:nvSpPr>
      <xdr:spPr>
        <a:xfrm>
          <a:off x="1816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111269</xdr:rowOff>
    </xdr:from>
    <xdr:ext cx="405111" cy="259045"/>
    <xdr:sp macro="" textlink="">
      <xdr:nvSpPr>
        <xdr:cNvPr id="88" name="n_4mainValue【道路】&#10;有形固定資産減価償却率">
          <a:extLst>
            <a:ext uri="{FF2B5EF4-FFF2-40B4-BE49-F238E27FC236}">
              <a16:creationId xmlns:a16="http://schemas.microsoft.com/office/drawing/2014/main" id="{0CC10D30-4AEB-4392-ADC3-CDC52B953991}"/>
            </a:ext>
          </a:extLst>
        </xdr:cNvPr>
        <xdr:cNvSpPr txBox="1"/>
      </xdr:nvSpPr>
      <xdr:spPr>
        <a:xfrm>
          <a:off x="927744" y="6454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63B7C44-72C1-4E11-957D-ED2AFB39DF1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841D7ED-8DDB-44C5-B419-F616E332328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48B45B2-11C7-4458-8B16-967FBC44438C}"/>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DD45BC5-8261-48E2-8EBC-9913957582A1}"/>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17A56EB-21EB-4BDA-A4E1-D213BF599D5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7374C7BE-5D49-4CA5-BCFC-C4421E6E0917}"/>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B906F8E2-AC42-4A22-92BC-DCFF069703E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BAF00EC-46C5-4F2E-A67C-31F43092460B}"/>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3CE85158-0768-49BE-9A2B-FBB74FDE2868}"/>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F66901A-3E43-4088-BFF3-1A1C1500A58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ADCF6955-8EB4-4C3D-A6AE-30146DEF7726}"/>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DB252726-029D-4449-AF0E-A743B6EB1FAA}"/>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A815581A-5343-4F14-91EB-84DD5C50BEB1}"/>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AFECCF53-F259-44C4-9B0D-574B066DF274}"/>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A2B38E35-C2FB-4CBD-BF02-C27A35BC862E}"/>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09CA9511-0E63-4381-9903-56F0E1447BDB}"/>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6067CC64-1C27-4DCE-8A48-E6E6DB6F616E}"/>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F9BEA279-9F24-48AA-94C1-04BAB5F8DCF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2D4F0C2D-7A1A-439A-BB0A-38BC27DBF68B}"/>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831FA590-5380-46B9-84D3-C1DD86E1AEF5}"/>
            </a:ext>
          </a:extLst>
        </xdr:cNvPr>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50AD51C3-102B-49BC-9E63-7D0CEF86ED76}"/>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9AC8FBBA-2D8B-4A02-88B3-F194684A02FC}"/>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4F3D1A15-11C8-4415-ABD9-BD246AF865E2}"/>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8A7A5E96-6033-4E22-8DF4-37D71A66C129}"/>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8E9FC18-5A4F-4EB3-B507-DB7A8A901BF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49617</xdr:rowOff>
    </xdr:from>
    <xdr:to>
      <xdr:col>54</xdr:col>
      <xdr:colOff>189865</xdr:colOff>
      <xdr:row>42</xdr:row>
      <xdr:rowOff>9596</xdr:rowOff>
    </xdr:to>
    <xdr:cxnSp macro="">
      <xdr:nvCxnSpPr>
        <xdr:cNvPr id="114" name="直線コネクタ 113">
          <a:extLst>
            <a:ext uri="{FF2B5EF4-FFF2-40B4-BE49-F238E27FC236}">
              <a16:creationId xmlns:a16="http://schemas.microsoft.com/office/drawing/2014/main" id="{870AFB32-2F95-4925-A05B-3FD4E87225C1}"/>
            </a:ext>
          </a:extLst>
        </xdr:cNvPr>
        <xdr:cNvCxnSpPr/>
      </xdr:nvCxnSpPr>
      <xdr:spPr>
        <a:xfrm flipV="1">
          <a:off x="10476865" y="5878917"/>
          <a:ext cx="0" cy="1331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13423</xdr:rowOff>
    </xdr:from>
    <xdr:ext cx="469744" cy="259045"/>
    <xdr:sp macro="" textlink="">
      <xdr:nvSpPr>
        <xdr:cNvPr id="115" name="【道路】&#10;一人当たり延長最小値テキスト">
          <a:extLst>
            <a:ext uri="{FF2B5EF4-FFF2-40B4-BE49-F238E27FC236}">
              <a16:creationId xmlns:a16="http://schemas.microsoft.com/office/drawing/2014/main" id="{C37605BA-45D9-4D28-B4B0-CC7EAB38EED8}"/>
            </a:ext>
          </a:extLst>
        </xdr:cNvPr>
        <xdr:cNvSpPr txBox="1"/>
      </xdr:nvSpPr>
      <xdr:spPr>
        <a:xfrm>
          <a:off x="10515600" y="721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9596</xdr:rowOff>
    </xdr:from>
    <xdr:to>
      <xdr:col>55</xdr:col>
      <xdr:colOff>88900</xdr:colOff>
      <xdr:row>42</xdr:row>
      <xdr:rowOff>9596</xdr:rowOff>
    </xdr:to>
    <xdr:cxnSp macro="">
      <xdr:nvCxnSpPr>
        <xdr:cNvPr id="116" name="直線コネクタ 115">
          <a:extLst>
            <a:ext uri="{FF2B5EF4-FFF2-40B4-BE49-F238E27FC236}">
              <a16:creationId xmlns:a16="http://schemas.microsoft.com/office/drawing/2014/main" id="{CB33DD88-4B9C-4E5E-8B68-CF152E264041}"/>
            </a:ext>
          </a:extLst>
        </xdr:cNvPr>
        <xdr:cNvCxnSpPr/>
      </xdr:nvCxnSpPr>
      <xdr:spPr>
        <a:xfrm>
          <a:off x="10388600" y="7210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167744</xdr:rowOff>
    </xdr:from>
    <xdr:ext cx="534377" cy="259045"/>
    <xdr:sp macro="" textlink="">
      <xdr:nvSpPr>
        <xdr:cNvPr id="117" name="【道路】&#10;一人当たり延長最大値テキスト">
          <a:extLst>
            <a:ext uri="{FF2B5EF4-FFF2-40B4-BE49-F238E27FC236}">
              <a16:creationId xmlns:a16="http://schemas.microsoft.com/office/drawing/2014/main" id="{CD1CBFA6-96DB-4D8D-8B99-3266CCB65EF0}"/>
            </a:ext>
          </a:extLst>
        </xdr:cNvPr>
        <xdr:cNvSpPr txBox="1"/>
      </xdr:nvSpPr>
      <xdr:spPr>
        <a:xfrm>
          <a:off x="10515600" y="5654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49617</xdr:rowOff>
    </xdr:from>
    <xdr:to>
      <xdr:col>55</xdr:col>
      <xdr:colOff>88900</xdr:colOff>
      <xdr:row>34</xdr:row>
      <xdr:rowOff>49617</xdr:rowOff>
    </xdr:to>
    <xdr:cxnSp macro="">
      <xdr:nvCxnSpPr>
        <xdr:cNvPr id="118" name="直線コネクタ 117">
          <a:extLst>
            <a:ext uri="{FF2B5EF4-FFF2-40B4-BE49-F238E27FC236}">
              <a16:creationId xmlns:a16="http://schemas.microsoft.com/office/drawing/2014/main" id="{6A3862E4-D6E9-45B3-A55C-329D815C837C}"/>
            </a:ext>
          </a:extLst>
        </xdr:cNvPr>
        <xdr:cNvCxnSpPr/>
      </xdr:nvCxnSpPr>
      <xdr:spPr>
        <a:xfrm>
          <a:off x="10388600" y="58789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101439</xdr:rowOff>
    </xdr:from>
    <xdr:ext cx="534377" cy="259045"/>
    <xdr:sp macro="" textlink="">
      <xdr:nvSpPr>
        <xdr:cNvPr id="119" name="【道路】&#10;一人当たり延長平均値テキスト">
          <a:extLst>
            <a:ext uri="{FF2B5EF4-FFF2-40B4-BE49-F238E27FC236}">
              <a16:creationId xmlns:a16="http://schemas.microsoft.com/office/drawing/2014/main" id="{C7D46355-EA41-4555-954F-67CDD712872E}"/>
            </a:ext>
          </a:extLst>
        </xdr:cNvPr>
        <xdr:cNvSpPr txBox="1"/>
      </xdr:nvSpPr>
      <xdr:spPr>
        <a:xfrm>
          <a:off x="10515600" y="69594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123012</xdr:rowOff>
    </xdr:from>
    <xdr:to>
      <xdr:col>55</xdr:col>
      <xdr:colOff>50800</xdr:colOff>
      <xdr:row>41</xdr:row>
      <xdr:rowOff>53162</xdr:rowOff>
    </xdr:to>
    <xdr:sp macro="" textlink="">
      <xdr:nvSpPr>
        <xdr:cNvPr id="120" name="フローチャート: 判断 119">
          <a:extLst>
            <a:ext uri="{FF2B5EF4-FFF2-40B4-BE49-F238E27FC236}">
              <a16:creationId xmlns:a16="http://schemas.microsoft.com/office/drawing/2014/main" id="{3D2AE9D2-A0C7-418B-87DB-7EAE2F5D3069}"/>
            </a:ext>
          </a:extLst>
        </xdr:cNvPr>
        <xdr:cNvSpPr/>
      </xdr:nvSpPr>
      <xdr:spPr>
        <a:xfrm>
          <a:off x="10426700" y="6981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123959</xdr:rowOff>
    </xdr:from>
    <xdr:to>
      <xdr:col>50</xdr:col>
      <xdr:colOff>165100</xdr:colOff>
      <xdr:row>41</xdr:row>
      <xdr:rowOff>54109</xdr:rowOff>
    </xdr:to>
    <xdr:sp macro="" textlink="">
      <xdr:nvSpPr>
        <xdr:cNvPr id="121" name="フローチャート: 判断 120">
          <a:extLst>
            <a:ext uri="{FF2B5EF4-FFF2-40B4-BE49-F238E27FC236}">
              <a16:creationId xmlns:a16="http://schemas.microsoft.com/office/drawing/2014/main" id="{891DB5E6-D442-4630-B696-3CC36B343A05}"/>
            </a:ext>
          </a:extLst>
        </xdr:cNvPr>
        <xdr:cNvSpPr/>
      </xdr:nvSpPr>
      <xdr:spPr>
        <a:xfrm>
          <a:off x="9588500" y="698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132515</xdr:rowOff>
    </xdr:from>
    <xdr:to>
      <xdr:col>46</xdr:col>
      <xdr:colOff>38100</xdr:colOff>
      <xdr:row>41</xdr:row>
      <xdr:rowOff>62665</xdr:rowOff>
    </xdr:to>
    <xdr:sp macro="" textlink="">
      <xdr:nvSpPr>
        <xdr:cNvPr id="122" name="フローチャート: 判断 121">
          <a:extLst>
            <a:ext uri="{FF2B5EF4-FFF2-40B4-BE49-F238E27FC236}">
              <a16:creationId xmlns:a16="http://schemas.microsoft.com/office/drawing/2014/main" id="{90B7970A-D34D-4F80-8C1E-B0B9D0FE8761}"/>
            </a:ext>
          </a:extLst>
        </xdr:cNvPr>
        <xdr:cNvSpPr/>
      </xdr:nvSpPr>
      <xdr:spPr>
        <a:xfrm>
          <a:off x="8699500" y="699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101638</xdr:rowOff>
    </xdr:from>
    <xdr:to>
      <xdr:col>41</xdr:col>
      <xdr:colOff>101600</xdr:colOff>
      <xdr:row>41</xdr:row>
      <xdr:rowOff>31788</xdr:rowOff>
    </xdr:to>
    <xdr:sp macro="" textlink="">
      <xdr:nvSpPr>
        <xdr:cNvPr id="123" name="フローチャート: 判断 122">
          <a:extLst>
            <a:ext uri="{FF2B5EF4-FFF2-40B4-BE49-F238E27FC236}">
              <a16:creationId xmlns:a16="http://schemas.microsoft.com/office/drawing/2014/main" id="{EE634165-EC45-4556-A925-92434B2BB571}"/>
            </a:ext>
          </a:extLst>
        </xdr:cNvPr>
        <xdr:cNvSpPr/>
      </xdr:nvSpPr>
      <xdr:spPr>
        <a:xfrm>
          <a:off x="7810500" y="695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129723</xdr:rowOff>
    </xdr:from>
    <xdr:to>
      <xdr:col>36</xdr:col>
      <xdr:colOff>165100</xdr:colOff>
      <xdr:row>41</xdr:row>
      <xdr:rowOff>59873</xdr:rowOff>
    </xdr:to>
    <xdr:sp macro="" textlink="">
      <xdr:nvSpPr>
        <xdr:cNvPr id="124" name="フローチャート: 判断 123">
          <a:extLst>
            <a:ext uri="{FF2B5EF4-FFF2-40B4-BE49-F238E27FC236}">
              <a16:creationId xmlns:a16="http://schemas.microsoft.com/office/drawing/2014/main" id="{6A301484-487E-43A4-9813-B8DCEF997822}"/>
            </a:ext>
          </a:extLst>
        </xdr:cNvPr>
        <xdr:cNvSpPr/>
      </xdr:nvSpPr>
      <xdr:spPr>
        <a:xfrm>
          <a:off x="6921500" y="698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1EA0C2D-FF74-45A6-8926-FF760FFAD60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00E182A-FF9B-4B5F-BFA7-94750825889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106B10A-B1A7-45E5-B1EA-5CE52288855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7DC57AB-C5A0-420F-A184-6CECD2BB47B4}"/>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CFEF7470-609D-416F-A32D-8E9C8B111C8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113966</xdr:rowOff>
    </xdr:from>
    <xdr:to>
      <xdr:col>55</xdr:col>
      <xdr:colOff>50800</xdr:colOff>
      <xdr:row>41</xdr:row>
      <xdr:rowOff>44116</xdr:rowOff>
    </xdr:to>
    <xdr:sp macro="" textlink="">
      <xdr:nvSpPr>
        <xdr:cNvPr id="130" name="楕円 129">
          <a:extLst>
            <a:ext uri="{FF2B5EF4-FFF2-40B4-BE49-F238E27FC236}">
              <a16:creationId xmlns:a16="http://schemas.microsoft.com/office/drawing/2014/main" id="{E9A9CF34-CC73-4DC6-AB21-5D34CB2B3148}"/>
            </a:ext>
          </a:extLst>
        </xdr:cNvPr>
        <xdr:cNvSpPr/>
      </xdr:nvSpPr>
      <xdr:spPr>
        <a:xfrm>
          <a:off x="10426700" y="697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136843</xdr:rowOff>
    </xdr:from>
    <xdr:ext cx="534377" cy="259045"/>
    <xdr:sp macro="" textlink="">
      <xdr:nvSpPr>
        <xdr:cNvPr id="131" name="【道路】&#10;一人当たり延長該当値テキスト">
          <a:extLst>
            <a:ext uri="{FF2B5EF4-FFF2-40B4-BE49-F238E27FC236}">
              <a16:creationId xmlns:a16="http://schemas.microsoft.com/office/drawing/2014/main" id="{15C69F42-B421-44A8-B139-C563A424B4B2}"/>
            </a:ext>
          </a:extLst>
        </xdr:cNvPr>
        <xdr:cNvSpPr txBox="1"/>
      </xdr:nvSpPr>
      <xdr:spPr>
        <a:xfrm>
          <a:off x="10515600" y="682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115534</xdr:rowOff>
    </xdr:from>
    <xdr:to>
      <xdr:col>50</xdr:col>
      <xdr:colOff>165100</xdr:colOff>
      <xdr:row>41</xdr:row>
      <xdr:rowOff>45684</xdr:rowOff>
    </xdr:to>
    <xdr:sp macro="" textlink="">
      <xdr:nvSpPr>
        <xdr:cNvPr id="132" name="楕円 131">
          <a:extLst>
            <a:ext uri="{FF2B5EF4-FFF2-40B4-BE49-F238E27FC236}">
              <a16:creationId xmlns:a16="http://schemas.microsoft.com/office/drawing/2014/main" id="{BCD259C9-C3A8-4692-AC70-03E5DAE2755D}"/>
            </a:ext>
          </a:extLst>
        </xdr:cNvPr>
        <xdr:cNvSpPr/>
      </xdr:nvSpPr>
      <xdr:spPr>
        <a:xfrm>
          <a:off x="9588500" y="697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164766</xdr:rowOff>
    </xdr:from>
    <xdr:to>
      <xdr:col>55</xdr:col>
      <xdr:colOff>0</xdr:colOff>
      <xdr:row>40</xdr:row>
      <xdr:rowOff>166334</xdr:rowOff>
    </xdr:to>
    <xdr:cxnSp macro="">
      <xdr:nvCxnSpPr>
        <xdr:cNvPr id="133" name="直線コネクタ 132">
          <a:extLst>
            <a:ext uri="{FF2B5EF4-FFF2-40B4-BE49-F238E27FC236}">
              <a16:creationId xmlns:a16="http://schemas.microsoft.com/office/drawing/2014/main" id="{A5AC3FF9-AAB0-4A17-A1B9-3DCEBAE34735}"/>
            </a:ext>
          </a:extLst>
        </xdr:cNvPr>
        <xdr:cNvCxnSpPr/>
      </xdr:nvCxnSpPr>
      <xdr:spPr>
        <a:xfrm flipV="1">
          <a:off x="9639300" y="7022766"/>
          <a:ext cx="838200" cy="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135863</xdr:rowOff>
    </xdr:from>
    <xdr:to>
      <xdr:col>46</xdr:col>
      <xdr:colOff>38100</xdr:colOff>
      <xdr:row>41</xdr:row>
      <xdr:rowOff>66013</xdr:rowOff>
    </xdr:to>
    <xdr:sp macro="" textlink="">
      <xdr:nvSpPr>
        <xdr:cNvPr id="134" name="楕円 133">
          <a:extLst>
            <a:ext uri="{FF2B5EF4-FFF2-40B4-BE49-F238E27FC236}">
              <a16:creationId xmlns:a16="http://schemas.microsoft.com/office/drawing/2014/main" id="{28150C3B-219E-4AEF-958E-247232515167}"/>
            </a:ext>
          </a:extLst>
        </xdr:cNvPr>
        <xdr:cNvSpPr/>
      </xdr:nvSpPr>
      <xdr:spPr>
        <a:xfrm>
          <a:off x="8699500" y="6993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166334</xdr:rowOff>
    </xdr:from>
    <xdr:to>
      <xdr:col>50</xdr:col>
      <xdr:colOff>114300</xdr:colOff>
      <xdr:row>41</xdr:row>
      <xdr:rowOff>15213</xdr:rowOff>
    </xdr:to>
    <xdr:cxnSp macro="">
      <xdr:nvCxnSpPr>
        <xdr:cNvPr id="135" name="直線コネクタ 134">
          <a:extLst>
            <a:ext uri="{FF2B5EF4-FFF2-40B4-BE49-F238E27FC236}">
              <a16:creationId xmlns:a16="http://schemas.microsoft.com/office/drawing/2014/main" id="{D76CD9BB-47A8-43AE-A97D-30CB7BE1A0E4}"/>
            </a:ext>
          </a:extLst>
        </xdr:cNvPr>
        <xdr:cNvCxnSpPr/>
      </xdr:nvCxnSpPr>
      <xdr:spPr>
        <a:xfrm flipV="1">
          <a:off x="8750300" y="7024334"/>
          <a:ext cx="889000" cy="2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122784</xdr:rowOff>
    </xdr:from>
    <xdr:to>
      <xdr:col>41</xdr:col>
      <xdr:colOff>101600</xdr:colOff>
      <xdr:row>41</xdr:row>
      <xdr:rowOff>52934</xdr:rowOff>
    </xdr:to>
    <xdr:sp macro="" textlink="">
      <xdr:nvSpPr>
        <xdr:cNvPr id="136" name="楕円 135">
          <a:extLst>
            <a:ext uri="{FF2B5EF4-FFF2-40B4-BE49-F238E27FC236}">
              <a16:creationId xmlns:a16="http://schemas.microsoft.com/office/drawing/2014/main" id="{8D01D5E8-B30B-4C3F-A0FF-BE51A415AD2B}"/>
            </a:ext>
          </a:extLst>
        </xdr:cNvPr>
        <xdr:cNvSpPr/>
      </xdr:nvSpPr>
      <xdr:spPr>
        <a:xfrm>
          <a:off x="7810500" y="6980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2134</xdr:rowOff>
    </xdr:from>
    <xdr:to>
      <xdr:col>45</xdr:col>
      <xdr:colOff>177800</xdr:colOff>
      <xdr:row>41</xdr:row>
      <xdr:rowOff>15213</xdr:rowOff>
    </xdr:to>
    <xdr:cxnSp macro="">
      <xdr:nvCxnSpPr>
        <xdr:cNvPr id="137" name="直線コネクタ 136">
          <a:extLst>
            <a:ext uri="{FF2B5EF4-FFF2-40B4-BE49-F238E27FC236}">
              <a16:creationId xmlns:a16="http://schemas.microsoft.com/office/drawing/2014/main" id="{5AB924B7-B78E-4E7A-90DA-DDBEEC2F7C7A}"/>
            </a:ext>
          </a:extLst>
        </xdr:cNvPr>
        <xdr:cNvCxnSpPr/>
      </xdr:nvCxnSpPr>
      <xdr:spPr>
        <a:xfrm>
          <a:off x="7861300" y="7031584"/>
          <a:ext cx="889000" cy="1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125413</xdr:rowOff>
    </xdr:from>
    <xdr:to>
      <xdr:col>36</xdr:col>
      <xdr:colOff>165100</xdr:colOff>
      <xdr:row>41</xdr:row>
      <xdr:rowOff>55563</xdr:rowOff>
    </xdr:to>
    <xdr:sp macro="" textlink="">
      <xdr:nvSpPr>
        <xdr:cNvPr id="138" name="楕円 137">
          <a:extLst>
            <a:ext uri="{FF2B5EF4-FFF2-40B4-BE49-F238E27FC236}">
              <a16:creationId xmlns:a16="http://schemas.microsoft.com/office/drawing/2014/main" id="{AAE9AC3A-DB64-4157-A5B9-945912524341}"/>
            </a:ext>
          </a:extLst>
        </xdr:cNvPr>
        <xdr:cNvSpPr/>
      </xdr:nvSpPr>
      <xdr:spPr>
        <a:xfrm>
          <a:off x="6921500" y="698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2134</xdr:rowOff>
    </xdr:from>
    <xdr:to>
      <xdr:col>41</xdr:col>
      <xdr:colOff>50800</xdr:colOff>
      <xdr:row>41</xdr:row>
      <xdr:rowOff>4763</xdr:rowOff>
    </xdr:to>
    <xdr:cxnSp macro="">
      <xdr:nvCxnSpPr>
        <xdr:cNvPr id="139" name="直線コネクタ 138">
          <a:extLst>
            <a:ext uri="{FF2B5EF4-FFF2-40B4-BE49-F238E27FC236}">
              <a16:creationId xmlns:a16="http://schemas.microsoft.com/office/drawing/2014/main" id="{41AAE64D-5D8B-4163-838E-FAE03C80F63B}"/>
            </a:ext>
          </a:extLst>
        </xdr:cNvPr>
        <xdr:cNvCxnSpPr/>
      </xdr:nvCxnSpPr>
      <xdr:spPr>
        <a:xfrm flipV="1">
          <a:off x="6972300" y="7031584"/>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45236</xdr:rowOff>
    </xdr:from>
    <xdr:ext cx="534377" cy="259045"/>
    <xdr:sp macro="" textlink="">
      <xdr:nvSpPr>
        <xdr:cNvPr id="140" name="n_1aveValue【道路】&#10;一人当たり延長">
          <a:extLst>
            <a:ext uri="{FF2B5EF4-FFF2-40B4-BE49-F238E27FC236}">
              <a16:creationId xmlns:a16="http://schemas.microsoft.com/office/drawing/2014/main" id="{9BD8C7FC-34A4-4577-9AA1-1FDA6E02A4F1}"/>
            </a:ext>
          </a:extLst>
        </xdr:cNvPr>
        <xdr:cNvSpPr txBox="1"/>
      </xdr:nvSpPr>
      <xdr:spPr>
        <a:xfrm>
          <a:off x="9359411" y="707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79192</xdr:rowOff>
    </xdr:from>
    <xdr:ext cx="534377" cy="259045"/>
    <xdr:sp macro="" textlink="">
      <xdr:nvSpPr>
        <xdr:cNvPr id="141" name="n_2aveValue【道路】&#10;一人当たり延長">
          <a:extLst>
            <a:ext uri="{FF2B5EF4-FFF2-40B4-BE49-F238E27FC236}">
              <a16:creationId xmlns:a16="http://schemas.microsoft.com/office/drawing/2014/main" id="{E3894371-6E85-44A1-A8B1-78D8C3BD72CC}"/>
            </a:ext>
          </a:extLst>
        </xdr:cNvPr>
        <xdr:cNvSpPr txBox="1"/>
      </xdr:nvSpPr>
      <xdr:spPr>
        <a:xfrm>
          <a:off x="8483111" y="676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48315</xdr:rowOff>
    </xdr:from>
    <xdr:ext cx="534377" cy="259045"/>
    <xdr:sp macro="" textlink="">
      <xdr:nvSpPr>
        <xdr:cNvPr id="142" name="n_3aveValue【道路】&#10;一人当たり延長">
          <a:extLst>
            <a:ext uri="{FF2B5EF4-FFF2-40B4-BE49-F238E27FC236}">
              <a16:creationId xmlns:a16="http://schemas.microsoft.com/office/drawing/2014/main" id="{D534D098-9D90-479E-B2AA-91E05C898A8F}"/>
            </a:ext>
          </a:extLst>
        </xdr:cNvPr>
        <xdr:cNvSpPr txBox="1"/>
      </xdr:nvSpPr>
      <xdr:spPr>
        <a:xfrm>
          <a:off x="7594111" y="6734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51000</xdr:rowOff>
    </xdr:from>
    <xdr:ext cx="534377" cy="259045"/>
    <xdr:sp macro="" textlink="">
      <xdr:nvSpPr>
        <xdr:cNvPr id="143" name="n_4aveValue【道路】&#10;一人当たり延長">
          <a:extLst>
            <a:ext uri="{FF2B5EF4-FFF2-40B4-BE49-F238E27FC236}">
              <a16:creationId xmlns:a16="http://schemas.microsoft.com/office/drawing/2014/main" id="{F6B9C2AC-5ED0-4426-A9EE-8209F3C31064}"/>
            </a:ext>
          </a:extLst>
        </xdr:cNvPr>
        <xdr:cNvSpPr txBox="1"/>
      </xdr:nvSpPr>
      <xdr:spPr>
        <a:xfrm>
          <a:off x="6705111" y="708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62211</xdr:rowOff>
    </xdr:from>
    <xdr:ext cx="534377" cy="259045"/>
    <xdr:sp macro="" textlink="">
      <xdr:nvSpPr>
        <xdr:cNvPr id="144" name="n_1mainValue【道路】&#10;一人当たり延長">
          <a:extLst>
            <a:ext uri="{FF2B5EF4-FFF2-40B4-BE49-F238E27FC236}">
              <a16:creationId xmlns:a16="http://schemas.microsoft.com/office/drawing/2014/main" id="{42EC179B-01F1-4A31-BF71-F6133D1A8287}"/>
            </a:ext>
          </a:extLst>
        </xdr:cNvPr>
        <xdr:cNvSpPr txBox="1"/>
      </xdr:nvSpPr>
      <xdr:spPr>
        <a:xfrm>
          <a:off x="9359411" y="674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57140</xdr:rowOff>
    </xdr:from>
    <xdr:ext cx="534377" cy="259045"/>
    <xdr:sp macro="" textlink="">
      <xdr:nvSpPr>
        <xdr:cNvPr id="145" name="n_2mainValue【道路】&#10;一人当たり延長">
          <a:extLst>
            <a:ext uri="{FF2B5EF4-FFF2-40B4-BE49-F238E27FC236}">
              <a16:creationId xmlns:a16="http://schemas.microsoft.com/office/drawing/2014/main" id="{6A73D568-FFC0-4466-9382-7B1E2CAC3017}"/>
            </a:ext>
          </a:extLst>
        </xdr:cNvPr>
        <xdr:cNvSpPr txBox="1"/>
      </xdr:nvSpPr>
      <xdr:spPr>
        <a:xfrm>
          <a:off x="8483111" y="7086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44061</xdr:rowOff>
    </xdr:from>
    <xdr:ext cx="534377" cy="259045"/>
    <xdr:sp macro="" textlink="">
      <xdr:nvSpPr>
        <xdr:cNvPr id="146" name="n_3mainValue【道路】&#10;一人当たり延長">
          <a:extLst>
            <a:ext uri="{FF2B5EF4-FFF2-40B4-BE49-F238E27FC236}">
              <a16:creationId xmlns:a16="http://schemas.microsoft.com/office/drawing/2014/main" id="{944B0B32-A744-4C4A-912C-D5CAF68CD567}"/>
            </a:ext>
          </a:extLst>
        </xdr:cNvPr>
        <xdr:cNvSpPr txBox="1"/>
      </xdr:nvSpPr>
      <xdr:spPr>
        <a:xfrm>
          <a:off x="7594111" y="7073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72090</xdr:rowOff>
    </xdr:from>
    <xdr:ext cx="534377" cy="259045"/>
    <xdr:sp macro="" textlink="">
      <xdr:nvSpPr>
        <xdr:cNvPr id="147" name="n_4mainValue【道路】&#10;一人当たり延長">
          <a:extLst>
            <a:ext uri="{FF2B5EF4-FFF2-40B4-BE49-F238E27FC236}">
              <a16:creationId xmlns:a16="http://schemas.microsoft.com/office/drawing/2014/main" id="{8F859E69-1CA6-4C9A-8240-32250C49EB2E}"/>
            </a:ext>
          </a:extLst>
        </xdr:cNvPr>
        <xdr:cNvSpPr txBox="1"/>
      </xdr:nvSpPr>
      <xdr:spPr>
        <a:xfrm>
          <a:off x="6705111" y="6758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E8B237E-BFB3-4105-A1BF-6E063B2FBFF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FFD0DA2-03C2-4839-9CE1-454BE00CC36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51D403DF-0021-4086-B63C-5A3FE7E06A4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DD62B3B1-15EB-4B58-A173-050A3440D41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9628C3B-B7CE-48DD-BF0F-94B957DE6C8B}"/>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BBB4A659-AD1F-474C-8291-5159A9BF521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D535ED95-043E-4801-9A5E-313E597FBB9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2EBE5F73-32A2-44C9-89E4-53CC4617D72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7FE50E1D-FDBB-4502-9C2B-A602B2473AC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C798F2D8-0075-4C43-A0C1-F92597FF2BB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675BE19F-3000-494D-B115-B2FC9C4D0E3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84C97A59-2160-4AD5-A845-D1A1E5F7654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974B0DB0-5EBC-4B6F-949D-C505CFE487D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4987869D-BEC3-4C6A-A8F9-A93F504EEE5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DC85D668-C07D-4D35-B421-2CB00E5FBD4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AB1F62A2-C84F-4A86-9C87-654EE08583D1}"/>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91A3C441-A684-432B-9104-E9E23E02964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1B6F9DC9-BB4E-4719-B7C3-CC32BF4EDC3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C5C85F4B-9041-43E2-998D-9CFFF3C8D8F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0A2C4E6C-E494-4456-863D-09335A5470AD}"/>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4C8D2DF1-C350-48FA-947F-17F19EBA9409}"/>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CA680C47-B989-4181-9288-64A2CCD0142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A7C6271E-996C-4FA6-80CE-F61EC4A3FD9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CBC53D15-CE1A-4D8A-823D-07809F319D4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137160</xdr:rowOff>
    </xdr:to>
    <xdr:cxnSp macro="">
      <xdr:nvCxnSpPr>
        <xdr:cNvPr id="172" name="直線コネクタ 171">
          <a:extLst>
            <a:ext uri="{FF2B5EF4-FFF2-40B4-BE49-F238E27FC236}">
              <a16:creationId xmlns:a16="http://schemas.microsoft.com/office/drawing/2014/main" id="{5B639678-2EAD-4FE2-A8C3-1AD6B2303866}"/>
            </a:ext>
          </a:extLst>
        </xdr:cNvPr>
        <xdr:cNvCxnSpPr/>
      </xdr:nvCxnSpPr>
      <xdr:spPr>
        <a:xfrm flipV="1">
          <a:off x="4634865" y="9568815"/>
          <a:ext cx="0" cy="1369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140987</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E4FD9E60-5F47-41B0-A018-B0917880CB29}"/>
            </a:ext>
          </a:extLst>
        </xdr:cNvPr>
        <xdr:cNvSpPr txBox="1"/>
      </xdr:nvSpPr>
      <xdr:spPr>
        <a:xfrm>
          <a:off x="4673600" y="1094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137160</xdr:rowOff>
    </xdr:from>
    <xdr:to>
      <xdr:col>24</xdr:col>
      <xdr:colOff>152400</xdr:colOff>
      <xdr:row>63</xdr:row>
      <xdr:rowOff>137160</xdr:rowOff>
    </xdr:to>
    <xdr:cxnSp macro="">
      <xdr:nvCxnSpPr>
        <xdr:cNvPr id="174" name="直線コネクタ 173">
          <a:extLst>
            <a:ext uri="{FF2B5EF4-FFF2-40B4-BE49-F238E27FC236}">
              <a16:creationId xmlns:a16="http://schemas.microsoft.com/office/drawing/2014/main" id="{41F8EA3A-4AE0-48A3-A441-524DB5CC8903}"/>
            </a:ext>
          </a:extLst>
        </xdr:cNvPr>
        <xdr:cNvCxnSpPr/>
      </xdr:nvCxnSpPr>
      <xdr:spPr>
        <a:xfrm>
          <a:off x="4546600" y="109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806F0809-8515-4DDD-B2FB-39AC3EBA7A8E}"/>
            </a:ext>
          </a:extLst>
        </xdr:cNvPr>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76" name="直線コネクタ 175">
          <a:extLst>
            <a:ext uri="{FF2B5EF4-FFF2-40B4-BE49-F238E27FC236}">
              <a16:creationId xmlns:a16="http://schemas.microsoft.com/office/drawing/2014/main" id="{BD6ABEAE-8D0E-49B5-BE27-E44772CDEEC8}"/>
            </a:ext>
          </a:extLst>
        </xdr:cNvPr>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9542</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57BB1247-1A06-4384-A92A-751C18613318}"/>
            </a:ext>
          </a:extLst>
        </xdr:cNvPr>
        <xdr:cNvSpPr txBox="1"/>
      </xdr:nvSpPr>
      <xdr:spPr>
        <a:xfrm>
          <a:off x="4673600" y="10296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31115</xdr:rowOff>
    </xdr:from>
    <xdr:to>
      <xdr:col>24</xdr:col>
      <xdr:colOff>114300</xdr:colOff>
      <xdr:row>60</xdr:row>
      <xdr:rowOff>132715</xdr:rowOff>
    </xdr:to>
    <xdr:sp macro="" textlink="">
      <xdr:nvSpPr>
        <xdr:cNvPr id="178" name="フローチャート: 判断 177">
          <a:extLst>
            <a:ext uri="{FF2B5EF4-FFF2-40B4-BE49-F238E27FC236}">
              <a16:creationId xmlns:a16="http://schemas.microsoft.com/office/drawing/2014/main" id="{A31C1159-BC2B-4997-B74A-3509001F7E23}"/>
            </a:ext>
          </a:extLst>
        </xdr:cNvPr>
        <xdr:cNvSpPr/>
      </xdr:nvSpPr>
      <xdr:spPr>
        <a:xfrm>
          <a:off x="45847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156845</xdr:rowOff>
    </xdr:from>
    <xdr:to>
      <xdr:col>20</xdr:col>
      <xdr:colOff>38100</xdr:colOff>
      <xdr:row>60</xdr:row>
      <xdr:rowOff>86995</xdr:rowOff>
    </xdr:to>
    <xdr:sp macro="" textlink="">
      <xdr:nvSpPr>
        <xdr:cNvPr id="179" name="フローチャート: 判断 178">
          <a:extLst>
            <a:ext uri="{FF2B5EF4-FFF2-40B4-BE49-F238E27FC236}">
              <a16:creationId xmlns:a16="http://schemas.microsoft.com/office/drawing/2014/main" id="{8C8D8632-CF89-4814-8821-6D57529DE561}"/>
            </a:ext>
          </a:extLst>
        </xdr:cNvPr>
        <xdr:cNvSpPr/>
      </xdr:nvSpPr>
      <xdr:spPr>
        <a:xfrm>
          <a:off x="3746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0" name="フローチャート: 判断 179">
          <a:extLst>
            <a:ext uri="{FF2B5EF4-FFF2-40B4-BE49-F238E27FC236}">
              <a16:creationId xmlns:a16="http://schemas.microsoft.com/office/drawing/2014/main" id="{252BF8C2-BE6E-4E55-930F-9BBB7C51E33B}"/>
            </a:ext>
          </a:extLst>
        </xdr:cNvPr>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1" name="フローチャート: 判断 180">
          <a:extLst>
            <a:ext uri="{FF2B5EF4-FFF2-40B4-BE49-F238E27FC236}">
              <a16:creationId xmlns:a16="http://schemas.microsoft.com/office/drawing/2014/main" id="{734DE92A-CAA3-4150-AA30-20A50B6CE647}"/>
            </a:ext>
          </a:extLst>
        </xdr:cNvPr>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113030</xdr:rowOff>
    </xdr:from>
    <xdr:to>
      <xdr:col>6</xdr:col>
      <xdr:colOff>38100</xdr:colOff>
      <xdr:row>60</xdr:row>
      <xdr:rowOff>43180</xdr:rowOff>
    </xdr:to>
    <xdr:sp macro="" textlink="">
      <xdr:nvSpPr>
        <xdr:cNvPr id="182" name="フローチャート: 判断 181">
          <a:extLst>
            <a:ext uri="{FF2B5EF4-FFF2-40B4-BE49-F238E27FC236}">
              <a16:creationId xmlns:a16="http://schemas.microsoft.com/office/drawing/2014/main" id="{F998C2A6-CB4C-4131-AD6C-434EB35E63D4}"/>
            </a:ext>
          </a:extLst>
        </xdr:cNvPr>
        <xdr:cNvSpPr/>
      </xdr:nvSpPr>
      <xdr:spPr>
        <a:xfrm>
          <a:off x="1079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1E258EB-D585-4743-8A1D-DF14279CD17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5B9407E-2C07-4789-B92C-577416F9F42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B43C3CA-E475-49C5-8814-539D268FA54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FDC4830-A498-4989-804E-D981541DCBA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E54B81E-0825-4DAD-96B8-32987F060B8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101600</xdr:rowOff>
    </xdr:from>
    <xdr:to>
      <xdr:col>24</xdr:col>
      <xdr:colOff>114300</xdr:colOff>
      <xdr:row>60</xdr:row>
      <xdr:rowOff>31750</xdr:rowOff>
    </xdr:to>
    <xdr:sp macro="" textlink="">
      <xdr:nvSpPr>
        <xdr:cNvPr id="188" name="楕円 187">
          <a:extLst>
            <a:ext uri="{FF2B5EF4-FFF2-40B4-BE49-F238E27FC236}">
              <a16:creationId xmlns:a16="http://schemas.microsoft.com/office/drawing/2014/main" id="{62778F65-7425-4348-B906-133DAFFE9A65}"/>
            </a:ext>
          </a:extLst>
        </xdr:cNvPr>
        <xdr:cNvSpPr/>
      </xdr:nvSpPr>
      <xdr:spPr>
        <a:xfrm>
          <a:off x="45847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124477</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6C516EAC-8A97-4541-B445-4EE529ACD7A1}"/>
            </a:ext>
          </a:extLst>
        </xdr:cNvPr>
        <xdr:cNvSpPr txBox="1"/>
      </xdr:nvSpPr>
      <xdr:spPr>
        <a:xfrm>
          <a:off x="4673600"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80645</xdr:rowOff>
    </xdr:from>
    <xdr:to>
      <xdr:col>20</xdr:col>
      <xdr:colOff>38100</xdr:colOff>
      <xdr:row>60</xdr:row>
      <xdr:rowOff>10795</xdr:rowOff>
    </xdr:to>
    <xdr:sp macro="" textlink="">
      <xdr:nvSpPr>
        <xdr:cNvPr id="190" name="楕円 189">
          <a:extLst>
            <a:ext uri="{FF2B5EF4-FFF2-40B4-BE49-F238E27FC236}">
              <a16:creationId xmlns:a16="http://schemas.microsoft.com/office/drawing/2014/main" id="{2ACFBCAD-76DD-45FF-891C-3FA33BD9FB28}"/>
            </a:ext>
          </a:extLst>
        </xdr:cNvPr>
        <xdr:cNvSpPr/>
      </xdr:nvSpPr>
      <xdr:spPr>
        <a:xfrm>
          <a:off x="3746500" y="1019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131445</xdr:rowOff>
    </xdr:from>
    <xdr:to>
      <xdr:col>24</xdr:col>
      <xdr:colOff>63500</xdr:colOff>
      <xdr:row>59</xdr:row>
      <xdr:rowOff>152400</xdr:rowOff>
    </xdr:to>
    <xdr:cxnSp macro="">
      <xdr:nvCxnSpPr>
        <xdr:cNvPr id="191" name="直線コネクタ 190">
          <a:extLst>
            <a:ext uri="{FF2B5EF4-FFF2-40B4-BE49-F238E27FC236}">
              <a16:creationId xmlns:a16="http://schemas.microsoft.com/office/drawing/2014/main" id="{51546A52-91DC-4549-BBE8-CAA1CAC28CE1}"/>
            </a:ext>
          </a:extLst>
        </xdr:cNvPr>
        <xdr:cNvCxnSpPr/>
      </xdr:nvCxnSpPr>
      <xdr:spPr>
        <a:xfrm>
          <a:off x="3797300" y="1024699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71120</xdr:rowOff>
    </xdr:from>
    <xdr:to>
      <xdr:col>15</xdr:col>
      <xdr:colOff>101600</xdr:colOff>
      <xdr:row>60</xdr:row>
      <xdr:rowOff>1270</xdr:rowOff>
    </xdr:to>
    <xdr:sp macro="" textlink="">
      <xdr:nvSpPr>
        <xdr:cNvPr id="192" name="楕円 191">
          <a:extLst>
            <a:ext uri="{FF2B5EF4-FFF2-40B4-BE49-F238E27FC236}">
              <a16:creationId xmlns:a16="http://schemas.microsoft.com/office/drawing/2014/main" id="{FF2D6FCD-8C95-45A3-82CB-856EFEBA575B}"/>
            </a:ext>
          </a:extLst>
        </xdr:cNvPr>
        <xdr:cNvSpPr/>
      </xdr:nvSpPr>
      <xdr:spPr>
        <a:xfrm>
          <a:off x="2857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121920</xdr:rowOff>
    </xdr:from>
    <xdr:to>
      <xdr:col>19</xdr:col>
      <xdr:colOff>177800</xdr:colOff>
      <xdr:row>59</xdr:row>
      <xdr:rowOff>131445</xdr:rowOff>
    </xdr:to>
    <xdr:cxnSp macro="">
      <xdr:nvCxnSpPr>
        <xdr:cNvPr id="193" name="直線コネクタ 192">
          <a:extLst>
            <a:ext uri="{FF2B5EF4-FFF2-40B4-BE49-F238E27FC236}">
              <a16:creationId xmlns:a16="http://schemas.microsoft.com/office/drawing/2014/main" id="{66434DA5-5469-4188-9118-3617CBCAECED}"/>
            </a:ext>
          </a:extLst>
        </xdr:cNvPr>
        <xdr:cNvCxnSpPr/>
      </xdr:nvCxnSpPr>
      <xdr:spPr>
        <a:xfrm>
          <a:off x="2908300" y="1023747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53975</xdr:rowOff>
    </xdr:from>
    <xdr:to>
      <xdr:col>10</xdr:col>
      <xdr:colOff>165100</xdr:colOff>
      <xdr:row>59</xdr:row>
      <xdr:rowOff>155575</xdr:rowOff>
    </xdr:to>
    <xdr:sp macro="" textlink="">
      <xdr:nvSpPr>
        <xdr:cNvPr id="194" name="楕円 193">
          <a:extLst>
            <a:ext uri="{FF2B5EF4-FFF2-40B4-BE49-F238E27FC236}">
              <a16:creationId xmlns:a16="http://schemas.microsoft.com/office/drawing/2014/main" id="{C5745E78-DCD0-425F-9D7B-A574E570110E}"/>
            </a:ext>
          </a:extLst>
        </xdr:cNvPr>
        <xdr:cNvSpPr/>
      </xdr:nvSpPr>
      <xdr:spPr>
        <a:xfrm>
          <a:off x="1968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104775</xdr:rowOff>
    </xdr:from>
    <xdr:to>
      <xdr:col>15</xdr:col>
      <xdr:colOff>50800</xdr:colOff>
      <xdr:row>59</xdr:row>
      <xdr:rowOff>121920</xdr:rowOff>
    </xdr:to>
    <xdr:cxnSp macro="">
      <xdr:nvCxnSpPr>
        <xdr:cNvPr id="195" name="直線コネクタ 194">
          <a:extLst>
            <a:ext uri="{FF2B5EF4-FFF2-40B4-BE49-F238E27FC236}">
              <a16:creationId xmlns:a16="http://schemas.microsoft.com/office/drawing/2014/main" id="{3D820D8E-0323-423B-A361-065E1E3F6C40}"/>
            </a:ext>
          </a:extLst>
        </xdr:cNvPr>
        <xdr:cNvCxnSpPr/>
      </xdr:nvCxnSpPr>
      <xdr:spPr>
        <a:xfrm>
          <a:off x="2019300" y="1022032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2540</xdr:rowOff>
    </xdr:from>
    <xdr:to>
      <xdr:col>6</xdr:col>
      <xdr:colOff>38100</xdr:colOff>
      <xdr:row>59</xdr:row>
      <xdr:rowOff>104140</xdr:rowOff>
    </xdr:to>
    <xdr:sp macro="" textlink="">
      <xdr:nvSpPr>
        <xdr:cNvPr id="196" name="楕円 195">
          <a:extLst>
            <a:ext uri="{FF2B5EF4-FFF2-40B4-BE49-F238E27FC236}">
              <a16:creationId xmlns:a16="http://schemas.microsoft.com/office/drawing/2014/main" id="{9ED68FFF-2DF2-4C9E-8F21-83713DE392F4}"/>
            </a:ext>
          </a:extLst>
        </xdr:cNvPr>
        <xdr:cNvSpPr/>
      </xdr:nvSpPr>
      <xdr:spPr>
        <a:xfrm>
          <a:off x="1079500" y="1011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53340</xdr:rowOff>
    </xdr:from>
    <xdr:to>
      <xdr:col>10</xdr:col>
      <xdr:colOff>114300</xdr:colOff>
      <xdr:row>59</xdr:row>
      <xdr:rowOff>104775</xdr:rowOff>
    </xdr:to>
    <xdr:cxnSp macro="">
      <xdr:nvCxnSpPr>
        <xdr:cNvPr id="197" name="直線コネクタ 196">
          <a:extLst>
            <a:ext uri="{FF2B5EF4-FFF2-40B4-BE49-F238E27FC236}">
              <a16:creationId xmlns:a16="http://schemas.microsoft.com/office/drawing/2014/main" id="{A8184E4D-2E20-496A-805A-C1A14C616F54}"/>
            </a:ext>
          </a:extLst>
        </xdr:cNvPr>
        <xdr:cNvCxnSpPr/>
      </xdr:nvCxnSpPr>
      <xdr:spPr>
        <a:xfrm>
          <a:off x="1130300" y="1016889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78122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31EE21A3-999B-4AB9-9AE1-69D23339324F}"/>
            </a:ext>
          </a:extLst>
        </xdr:cNvPr>
        <xdr:cNvSpPr txBox="1"/>
      </xdr:nvSpPr>
      <xdr:spPr>
        <a:xfrm>
          <a:off x="3582044" y="1036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DA91AFF9-A787-41D2-91B3-37BC8FF73DDD}"/>
            </a:ext>
          </a:extLst>
        </xdr:cNvPr>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43832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2E9FDFC9-2493-42EA-B5DA-C367983D0792}"/>
            </a:ext>
          </a:extLst>
        </xdr:cNvPr>
        <xdr:cNvSpPr txBox="1"/>
      </xdr:nvSpPr>
      <xdr:spPr>
        <a:xfrm>
          <a:off x="1816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34307</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58163B72-4731-4042-AD9D-386551EF2905}"/>
            </a:ext>
          </a:extLst>
        </xdr:cNvPr>
        <xdr:cNvSpPr txBox="1"/>
      </xdr:nvSpPr>
      <xdr:spPr>
        <a:xfrm>
          <a:off x="927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27322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31B9EC0A-D457-42A0-833B-1712D28BE1A0}"/>
            </a:ext>
          </a:extLst>
        </xdr:cNvPr>
        <xdr:cNvSpPr txBox="1"/>
      </xdr:nvSpPr>
      <xdr:spPr>
        <a:xfrm>
          <a:off x="358204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17797</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BFCC5117-846B-465B-8EF9-E1C11C2E3B43}"/>
            </a:ext>
          </a:extLst>
        </xdr:cNvPr>
        <xdr:cNvSpPr txBox="1"/>
      </xdr:nvSpPr>
      <xdr:spPr>
        <a:xfrm>
          <a:off x="2705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652</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EE457A61-9987-4436-87F0-180E7F00730F}"/>
            </a:ext>
          </a:extLst>
        </xdr:cNvPr>
        <xdr:cNvSpPr txBox="1"/>
      </xdr:nvSpPr>
      <xdr:spPr>
        <a:xfrm>
          <a:off x="18167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120667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36BFEEEB-0FC2-4D47-81CA-044A93F85BFC}"/>
            </a:ext>
          </a:extLst>
        </xdr:cNvPr>
        <xdr:cNvSpPr txBox="1"/>
      </xdr:nvSpPr>
      <xdr:spPr>
        <a:xfrm>
          <a:off x="927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00B49440-11F2-4357-9ADD-04B99C9E788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102ECCF8-3825-41BC-AF1C-E53C28422A7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5F2BF78B-0E85-4AA1-B702-50ADEE145F3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EF99E84B-83E8-4849-915B-F73205BE5F5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37BE269B-CA98-4884-BEEF-F093B38D70F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EA8CF2D2-37E2-4362-A538-A699F01BEA2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6FB1D0BA-1FE6-4A1A-A518-4D0E4713DC7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E46FC0C1-25C2-4BD2-AF42-0463101437C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4145B712-F8CF-47CB-AF7D-D105641D3A4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DB6FA8AE-7331-4B5B-88B3-79BD3EC8B47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1FFAE10A-79DC-47CF-87A9-5BB84493046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7" name="テキスト ボックス 216">
          <a:extLst>
            <a:ext uri="{FF2B5EF4-FFF2-40B4-BE49-F238E27FC236}">
              <a16:creationId xmlns:a16="http://schemas.microsoft.com/office/drawing/2014/main" id="{1A8FD935-1BD5-45C2-9A40-36CE9D2E9B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EB8DF893-E7CE-4DD3-BC6E-253964C9925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9" name="テキスト ボックス 218">
          <a:extLst>
            <a:ext uri="{FF2B5EF4-FFF2-40B4-BE49-F238E27FC236}">
              <a16:creationId xmlns:a16="http://schemas.microsoft.com/office/drawing/2014/main" id="{FFF645B3-380F-4EEB-ACDE-B23FE7765A5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389837BD-8937-462D-A753-332DB9B37B3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1" name="テキスト ボックス 220">
          <a:extLst>
            <a:ext uri="{FF2B5EF4-FFF2-40B4-BE49-F238E27FC236}">
              <a16:creationId xmlns:a16="http://schemas.microsoft.com/office/drawing/2014/main" id="{F1B22BCD-64C1-4789-B6D8-7164DD9967C9}"/>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4B458140-D51D-4D6E-AE4A-97FA188046B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3" name="テキスト ボックス 222">
          <a:extLst>
            <a:ext uri="{FF2B5EF4-FFF2-40B4-BE49-F238E27FC236}">
              <a16:creationId xmlns:a16="http://schemas.microsoft.com/office/drawing/2014/main" id="{C9E6AD81-6D5B-4197-B934-DAA97681AD7D}"/>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24467178-1BC4-4FA2-941B-0ED58F28AD8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5" name="テキスト ボックス 224">
          <a:extLst>
            <a:ext uri="{FF2B5EF4-FFF2-40B4-BE49-F238E27FC236}">
              <a16:creationId xmlns:a16="http://schemas.microsoft.com/office/drawing/2014/main" id="{513456FA-F66F-4175-9C21-B30AE3061C5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4DC7B954-5186-402B-A83C-5D41FD0B906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A8C8BE5D-7739-4301-8E4D-058DAE76D05F}"/>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814DE194-7910-45C0-9DC7-649013F0DBB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99537</xdr:rowOff>
    </xdr:from>
    <xdr:to>
      <xdr:col>54</xdr:col>
      <xdr:colOff>189865</xdr:colOff>
      <xdr:row>64</xdr:row>
      <xdr:rowOff>74191</xdr:rowOff>
    </xdr:to>
    <xdr:cxnSp macro="">
      <xdr:nvCxnSpPr>
        <xdr:cNvPr id="229" name="直線コネクタ 228">
          <a:extLst>
            <a:ext uri="{FF2B5EF4-FFF2-40B4-BE49-F238E27FC236}">
              <a16:creationId xmlns:a16="http://schemas.microsoft.com/office/drawing/2014/main" id="{AF2527EC-53D5-41EF-8B82-B4544408F4B7}"/>
            </a:ext>
          </a:extLst>
        </xdr:cNvPr>
        <xdr:cNvCxnSpPr/>
      </xdr:nvCxnSpPr>
      <xdr:spPr>
        <a:xfrm flipV="1">
          <a:off x="10476865" y="9700737"/>
          <a:ext cx="0" cy="1346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78018</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282488CA-BDBB-4F7A-AB51-C54421917F0A}"/>
            </a:ext>
          </a:extLst>
        </xdr:cNvPr>
        <xdr:cNvSpPr txBox="1"/>
      </xdr:nvSpPr>
      <xdr:spPr>
        <a:xfrm>
          <a:off x="10515600" y="1105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74191</xdr:rowOff>
    </xdr:from>
    <xdr:to>
      <xdr:col>55</xdr:col>
      <xdr:colOff>88900</xdr:colOff>
      <xdr:row>64</xdr:row>
      <xdr:rowOff>74191</xdr:rowOff>
    </xdr:to>
    <xdr:cxnSp macro="">
      <xdr:nvCxnSpPr>
        <xdr:cNvPr id="231" name="直線コネクタ 230">
          <a:extLst>
            <a:ext uri="{FF2B5EF4-FFF2-40B4-BE49-F238E27FC236}">
              <a16:creationId xmlns:a16="http://schemas.microsoft.com/office/drawing/2014/main" id="{6A3B0E2A-8C3E-4A27-81C6-186EC5D6FD04}"/>
            </a:ext>
          </a:extLst>
        </xdr:cNvPr>
        <xdr:cNvCxnSpPr/>
      </xdr:nvCxnSpPr>
      <xdr:spPr>
        <a:xfrm>
          <a:off x="10388600" y="11046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46214</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1C5D5EBB-6826-41A9-9CC7-EC008A9B612F}"/>
            </a:ext>
          </a:extLst>
        </xdr:cNvPr>
        <xdr:cNvSpPr txBox="1"/>
      </xdr:nvSpPr>
      <xdr:spPr>
        <a:xfrm>
          <a:off x="10515600" y="94759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99537</xdr:rowOff>
    </xdr:from>
    <xdr:to>
      <xdr:col>55</xdr:col>
      <xdr:colOff>88900</xdr:colOff>
      <xdr:row>56</xdr:row>
      <xdr:rowOff>99537</xdr:rowOff>
    </xdr:to>
    <xdr:cxnSp macro="">
      <xdr:nvCxnSpPr>
        <xdr:cNvPr id="233" name="直線コネクタ 232">
          <a:extLst>
            <a:ext uri="{FF2B5EF4-FFF2-40B4-BE49-F238E27FC236}">
              <a16:creationId xmlns:a16="http://schemas.microsoft.com/office/drawing/2014/main" id="{A3CF2C61-4735-487A-BBAB-DA16EA2C98D9}"/>
            </a:ext>
          </a:extLst>
        </xdr:cNvPr>
        <xdr:cNvCxnSpPr/>
      </xdr:nvCxnSpPr>
      <xdr:spPr>
        <a:xfrm>
          <a:off x="10388600" y="9700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51908</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1F0BA9C7-67EA-401C-A0C9-39D69AB2910A}"/>
            </a:ext>
          </a:extLst>
        </xdr:cNvPr>
        <xdr:cNvSpPr txBox="1"/>
      </xdr:nvSpPr>
      <xdr:spPr>
        <a:xfrm>
          <a:off x="10515600" y="105103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29031</xdr:rowOff>
    </xdr:from>
    <xdr:to>
      <xdr:col>55</xdr:col>
      <xdr:colOff>50800</xdr:colOff>
      <xdr:row>62</xdr:row>
      <xdr:rowOff>130631</xdr:rowOff>
    </xdr:to>
    <xdr:sp macro="" textlink="">
      <xdr:nvSpPr>
        <xdr:cNvPr id="235" name="フローチャート: 判断 234">
          <a:extLst>
            <a:ext uri="{FF2B5EF4-FFF2-40B4-BE49-F238E27FC236}">
              <a16:creationId xmlns:a16="http://schemas.microsoft.com/office/drawing/2014/main" id="{59C9ADBC-4980-4D05-AE3D-A69AEBC5BAB9}"/>
            </a:ext>
          </a:extLst>
        </xdr:cNvPr>
        <xdr:cNvSpPr/>
      </xdr:nvSpPr>
      <xdr:spPr>
        <a:xfrm>
          <a:off x="10426700" y="1065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27708</xdr:rowOff>
    </xdr:from>
    <xdr:to>
      <xdr:col>50</xdr:col>
      <xdr:colOff>165100</xdr:colOff>
      <xdr:row>62</xdr:row>
      <xdr:rowOff>129308</xdr:rowOff>
    </xdr:to>
    <xdr:sp macro="" textlink="">
      <xdr:nvSpPr>
        <xdr:cNvPr id="236" name="フローチャート: 判断 235">
          <a:extLst>
            <a:ext uri="{FF2B5EF4-FFF2-40B4-BE49-F238E27FC236}">
              <a16:creationId xmlns:a16="http://schemas.microsoft.com/office/drawing/2014/main" id="{B4FBABB6-3B5E-4C8F-9DE1-7EF02E639453}"/>
            </a:ext>
          </a:extLst>
        </xdr:cNvPr>
        <xdr:cNvSpPr/>
      </xdr:nvSpPr>
      <xdr:spPr>
        <a:xfrm>
          <a:off x="9588500" y="1065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60597</xdr:rowOff>
    </xdr:from>
    <xdr:to>
      <xdr:col>46</xdr:col>
      <xdr:colOff>38100</xdr:colOff>
      <xdr:row>62</xdr:row>
      <xdr:rowOff>162197</xdr:rowOff>
    </xdr:to>
    <xdr:sp macro="" textlink="">
      <xdr:nvSpPr>
        <xdr:cNvPr id="237" name="フローチャート: 判断 236">
          <a:extLst>
            <a:ext uri="{FF2B5EF4-FFF2-40B4-BE49-F238E27FC236}">
              <a16:creationId xmlns:a16="http://schemas.microsoft.com/office/drawing/2014/main" id="{860C4D2B-AB4A-4C0D-A983-ACAAC5E57BD9}"/>
            </a:ext>
          </a:extLst>
        </xdr:cNvPr>
        <xdr:cNvSpPr/>
      </xdr:nvSpPr>
      <xdr:spPr>
        <a:xfrm>
          <a:off x="8699500" y="1069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169757</xdr:rowOff>
    </xdr:from>
    <xdr:to>
      <xdr:col>41</xdr:col>
      <xdr:colOff>101600</xdr:colOff>
      <xdr:row>62</xdr:row>
      <xdr:rowOff>99907</xdr:rowOff>
    </xdr:to>
    <xdr:sp macro="" textlink="">
      <xdr:nvSpPr>
        <xdr:cNvPr id="238" name="フローチャート: 判断 237">
          <a:extLst>
            <a:ext uri="{FF2B5EF4-FFF2-40B4-BE49-F238E27FC236}">
              <a16:creationId xmlns:a16="http://schemas.microsoft.com/office/drawing/2014/main" id="{67F55151-E059-4B86-AD64-288C335A4FCA}"/>
            </a:ext>
          </a:extLst>
        </xdr:cNvPr>
        <xdr:cNvSpPr/>
      </xdr:nvSpPr>
      <xdr:spPr>
        <a:xfrm>
          <a:off x="7810500" y="10628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16904</xdr:rowOff>
    </xdr:from>
    <xdr:to>
      <xdr:col>36</xdr:col>
      <xdr:colOff>165100</xdr:colOff>
      <xdr:row>62</xdr:row>
      <xdr:rowOff>118504</xdr:rowOff>
    </xdr:to>
    <xdr:sp macro="" textlink="">
      <xdr:nvSpPr>
        <xdr:cNvPr id="239" name="フローチャート: 判断 238">
          <a:extLst>
            <a:ext uri="{FF2B5EF4-FFF2-40B4-BE49-F238E27FC236}">
              <a16:creationId xmlns:a16="http://schemas.microsoft.com/office/drawing/2014/main" id="{1FF86B97-BE2F-4F30-AEED-9ADF983ED7E6}"/>
            </a:ext>
          </a:extLst>
        </xdr:cNvPr>
        <xdr:cNvSpPr/>
      </xdr:nvSpPr>
      <xdr:spPr>
        <a:xfrm>
          <a:off x="6921500" y="1064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BAB6EBE0-3C68-43EA-8ADC-217E32C6174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F14CC49-E6EF-4C05-AE48-51A539FBB0B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C16336D-6463-43CA-A2AF-6676B1B20A5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08921FE-581F-4C65-BC44-78734D775A4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D5BDA87-AD46-4D54-8EA5-8E5A9A67DB0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42635</xdr:rowOff>
    </xdr:from>
    <xdr:to>
      <xdr:col>55</xdr:col>
      <xdr:colOff>50800</xdr:colOff>
      <xdr:row>62</xdr:row>
      <xdr:rowOff>144235</xdr:rowOff>
    </xdr:to>
    <xdr:sp macro="" textlink="">
      <xdr:nvSpPr>
        <xdr:cNvPr id="245" name="楕円 244">
          <a:extLst>
            <a:ext uri="{FF2B5EF4-FFF2-40B4-BE49-F238E27FC236}">
              <a16:creationId xmlns:a16="http://schemas.microsoft.com/office/drawing/2014/main" id="{5DDC7516-8D1E-4D2D-B8F6-E467D7E766F7}"/>
            </a:ext>
          </a:extLst>
        </xdr:cNvPr>
        <xdr:cNvSpPr/>
      </xdr:nvSpPr>
      <xdr:spPr>
        <a:xfrm>
          <a:off x="10426700" y="10672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21062</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086C8B30-914F-4C47-AAD9-0030AA8D5DF5}"/>
            </a:ext>
          </a:extLst>
        </xdr:cNvPr>
        <xdr:cNvSpPr txBox="1"/>
      </xdr:nvSpPr>
      <xdr:spPr>
        <a:xfrm>
          <a:off x="10515600" y="1065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45622</xdr:rowOff>
    </xdr:from>
    <xdr:to>
      <xdr:col>50</xdr:col>
      <xdr:colOff>165100</xdr:colOff>
      <xdr:row>62</xdr:row>
      <xdr:rowOff>147222</xdr:rowOff>
    </xdr:to>
    <xdr:sp macro="" textlink="">
      <xdr:nvSpPr>
        <xdr:cNvPr id="247" name="楕円 246">
          <a:extLst>
            <a:ext uri="{FF2B5EF4-FFF2-40B4-BE49-F238E27FC236}">
              <a16:creationId xmlns:a16="http://schemas.microsoft.com/office/drawing/2014/main" id="{2D10C9CB-DEA9-4BFB-87BF-867CFE8D1F6B}"/>
            </a:ext>
          </a:extLst>
        </xdr:cNvPr>
        <xdr:cNvSpPr/>
      </xdr:nvSpPr>
      <xdr:spPr>
        <a:xfrm>
          <a:off x="9588500" y="1067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93435</xdr:rowOff>
    </xdr:from>
    <xdr:to>
      <xdr:col>55</xdr:col>
      <xdr:colOff>0</xdr:colOff>
      <xdr:row>62</xdr:row>
      <xdr:rowOff>96422</xdr:rowOff>
    </xdr:to>
    <xdr:cxnSp macro="">
      <xdr:nvCxnSpPr>
        <xdr:cNvPr id="248" name="直線コネクタ 247">
          <a:extLst>
            <a:ext uri="{FF2B5EF4-FFF2-40B4-BE49-F238E27FC236}">
              <a16:creationId xmlns:a16="http://schemas.microsoft.com/office/drawing/2014/main" id="{49EDD48A-2CC0-43AC-8AAE-BCE3E710C10D}"/>
            </a:ext>
          </a:extLst>
        </xdr:cNvPr>
        <xdr:cNvCxnSpPr/>
      </xdr:nvCxnSpPr>
      <xdr:spPr>
        <a:xfrm flipV="1">
          <a:off x="9639300" y="10723335"/>
          <a:ext cx="838200" cy="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53921</xdr:rowOff>
    </xdr:from>
    <xdr:to>
      <xdr:col>46</xdr:col>
      <xdr:colOff>38100</xdr:colOff>
      <xdr:row>62</xdr:row>
      <xdr:rowOff>155521</xdr:rowOff>
    </xdr:to>
    <xdr:sp macro="" textlink="">
      <xdr:nvSpPr>
        <xdr:cNvPr id="249" name="楕円 248">
          <a:extLst>
            <a:ext uri="{FF2B5EF4-FFF2-40B4-BE49-F238E27FC236}">
              <a16:creationId xmlns:a16="http://schemas.microsoft.com/office/drawing/2014/main" id="{B54C794A-139B-4A1D-BD4F-F3F550998D75}"/>
            </a:ext>
          </a:extLst>
        </xdr:cNvPr>
        <xdr:cNvSpPr/>
      </xdr:nvSpPr>
      <xdr:spPr>
        <a:xfrm>
          <a:off x="8699500" y="1068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96422</xdr:rowOff>
    </xdr:from>
    <xdr:to>
      <xdr:col>50</xdr:col>
      <xdr:colOff>114300</xdr:colOff>
      <xdr:row>62</xdr:row>
      <xdr:rowOff>104721</xdr:rowOff>
    </xdr:to>
    <xdr:cxnSp macro="">
      <xdr:nvCxnSpPr>
        <xdr:cNvPr id="250" name="直線コネクタ 249">
          <a:extLst>
            <a:ext uri="{FF2B5EF4-FFF2-40B4-BE49-F238E27FC236}">
              <a16:creationId xmlns:a16="http://schemas.microsoft.com/office/drawing/2014/main" id="{8F54E3F1-0A0A-4BD1-90A8-1D5BCF787773}"/>
            </a:ext>
          </a:extLst>
        </xdr:cNvPr>
        <xdr:cNvCxnSpPr/>
      </xdr:nvCxnSpPr>
      <xdr:spPr>
        <a:xfrm flipV="1">
          <a:off x="8750300" y="10726322"/>
          <a:ext cx="889000" cy="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58837</xdr:rowOff>
    </xdr:from>
    <xdr:to>
      <xdr:col>41</xdr:col>
      <xdr:colOff>101600</xdr:colOff>
      <xdr:row>62</xdr:row>
      <xdr:rowOff>160437</xdr:rowOff>
    </xdr:to>
    <xdr:sp macro="" textlink="">
      <xdr:nvSpPr>
        <xdr:cNvPr id="251" name="楕円 250">
          <a:extLst>
            <a:ext uri="{FF2B5EF4-FFF2-40B4-BE49-F238E27FC236}">
              <a16:creationId xmlns:a16="http://schemas.microsoft.com/office/drawing/2014/main" id="{E4B36FE9-86A5-4138-9008-A7B257D2ABEF}"/>
            </a:ext>
          </a:extLst>
        </xdr:cNvPr>
        <xdr:cNvSpPr/>
      </xdr:nvSpPr>
      <xdr:spPr>
        <a:xfrm>
          <a:off x="7810500" y="1068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104721</xdr:rowOff>
    </xdr:from>
    <xdr:to>
      <xdr:col>45</xdr:col>
      <xdr:colOff>177800</xdr:colOff>
      <xdr:row>62</xdr:row>
      <xdr:rowOff>109637</xdr:rowOff>
    </xdr:to>
    <xdr:cxnSp macro="">
      <xdr:nvCxnSpPr>
        <xdr:cNvPr id="252" name="直線コネクタ 251">
          <a:extLst>
            <a:ext uri="{FF2B5EF4-FFF2-40B4-BE49-F238E27FC236}">
              <a16:creationId xmlns:a16="http://schemas.microsoft.com/office/drawing/2014/main" id="{D92BFC15-33F3-4809-A4DC-690DAF0E3658}"/>
            </a:ext>
          </a:extLst>
        </xdr:cNvPr>
        <xdr:cNvCxnSpPr/>
      </xdr:nvCxnSpPr>
      <xdr:spPr>
        <a:xfrm flipV="1">
          <a:off x="7861300" y="10734621"/>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62515</xdr:rowOff>
    </xdr:from>
    <xdr:to>
      <xdr:col>36</xdr:col>
      <xdr:colOff>165100</xdr:colOff>
      <xdr:row>62</xdr:row>
      <xdr:rowOff>164115</xdr:rowOff>
    </xdr:to>
    <xdr:sp macro="" textlink="">
      <xdr:nvSpPr>
        <xdr:cNvPr id="253" name="楕円 252">
          <a:extLst>
            <a:ext uri="{FF2B5EF4-FFF2-40B4-BE49-F238E27FC236}">
              <a16:creationId xmlns:a16="http://schemas.microsoft.com/office/drawing/2014/main" id="{AC4BC9D9-8907-4360-B6F3-53908D9A8978}"/>
            </a:ext>
          </a:extLst>
        </xdr:cNvPr>
        <xdr:cNvSpPr/>
      </xdr:nvSpPr>
      <xdr:spPr>
        <a:xfrm>
          <a:off x="6921500" y="1069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109637</xdr:rowOff>
    </xdr:from>
    <xdr:to>
      <xdr:col>41</xdr:col>
      <xdr:colOff>50800</xdr:colOff>
      <xdr:row>62</xdr:row>
      <xdr:rowOff>113315</xdr:rowOff>
    </xdr:to>
    <xdr:cxnSp macro="">
      <xdr:nvCxnSpPr>
        <xdr:cNvPr id="254" name="直線コネクタ 253">
          <a:extLst>
            <a:ext uri="{FF2B5EF4-FFF2-40B4-BE49-F238E27FC236}">
              <a16:creationId xmlns:a16="http://schemas.microsoft.com/office/drawing/2014/main" id="{808A36EE-6958-48DE-9990-8D110A2D5F91}"/>
            </a:ext>
          </a:extLst>
        </xdr:cNvPr>
        <xdr:cNvCxnSpPr/>
      </xdr:nvCxnSpPr>
      <xdr:spPr>
        <a:xfrm flipV="1">
          <a:off x="6972300" y="10739537"/>
          <a:ext cx="889000" cy="3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145835</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9096EACB-8886-4CDF-94DD-D107C2B57E58}"/>
            </a:ext>
          </a:extLst>
        </xdr:cNvPr>
        <xdr:cNvSpPr txBox="1"/>
      </xdr:nvSpPr>
      <xdr:spPr>
        <a:xfrm>
          <a:off x="9327095" y="10432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153324</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C5CA183D-31A5-4E80-A0EC-06AA92AEC323}"/>
            </a:ext>
          </a:extLst>
        </xdr:cNvPr>
        <xdr:cNvSpPr txBox="1"/>
      </xdr:nvSpPr>
      <xdr:spPr>
        <a:xfrm>
          <a:off x="8450795" y="10783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116434</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512D08B1-F5E9-4845-AFC8-0193DA34F594}"/>
            </a:ext>
          </a:extLst>
        </xdr:cNvPr>
        <xdr:cNvSpPr txBox="1"/>
      </xdr:nvSpPr>
      <xdr:spPr>
        <a:xfrm>
          <a:off x="7561795" y="1040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135031</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728405B4-BA70-44CF-9C5C-23DDF18E736C}"/>
            </a:ext>
          </a:extLst>
        </xdr:cNvPr>
        <xdr:cNvSpPr txBox="1"/>
      </xdr:nvSpPr>
      <xdr:spPr>
        <a:xfrm>
          <a:off x="6672795" y="10422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138349</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24E5A0F0-28DF-42F1-AB69-7F40923FFF46}"/>
            </a:ext>
          </a:extLst>
        </xdr:cNvPr>
        <xdr:cNvSpPr txBox="1"/>
      </xdr:nvSpPr>
      <xdr:spPr>
        <a:xfrm>
          <a:off x="9327095" y="107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598</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378AD4F9-41AB-4F7A-BCB1-D2C14EEA4AF4}"/>
            </a:ext>
          </a:extLst>
        </xdr:cNvPr>
        <xdr:cNvSpPr txBox="1"/>
      </xdr:nvSpPr>
      <xdr:spPr>
        <a:xfrm>
          <a:off x="8450795" y="1045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151564</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A26C0D02-2348-4612-AE87-95FED3EB3480}"/>
            </a:ext>
          </a:extLst>
        </xdr:cNvPr>
        <xdr:cNvSpPr txBox="1"/>
      </xdr:nvSpPr>
      <xdr:spPr>
        <a:xfrm>
          <a:off x="7561795" y="10781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155242</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6D932D19-C896-4C02-8B3D-6212F36B1C55}"/>
            </a:ext>
          </a:extLst>
        </xdr:cNvPr>
        <xdr:cNvSpPr txBox="1"/>
      </xdr:nvSpPr>
      <xdr:spPr>
        <a:xfrm>
          <a:off x="6672795" y="10785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4776FB86-16BE-4A14-81F9-BD904AA0FBFE}"/>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11ECD736-B39C-433B-A4D1-C1861C202B2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0A8B7BED-1626-4A54-92C9-774ABB05808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D8B09A89-24A4-4DFD-A55E-772312A0961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370F5A21-C1EE-4F09-A562-93C8B47727A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8AF95E26-942C-406D-8C18-15B243CE6FA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79384D11-4101-4FB8-AF10-6F1975F5092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845C8DE1-E1B8-4AFA-9B38-E98666588DE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D366EFF4-6839-4F40-9F9B-CF18E559557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D965173D-45BD-4ED2-B078-96A36E3F106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C40E524C-6288-41DA-9EDE-3141516AF63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B75BE16A-CEDF-43D4-9156-B4AD7996CE31}"/>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4C72DBD7-2E68-47FD-BDFE-5E9B8C33EE98}"/>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C5C7007C-9A56-4C0C-987E-AB4BF848396C}"/>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18BA8E41-B1C3-4A60-8749-FE22C80FD7B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A5CFD8E2-701D-4F7D-949C-20F55C1CDEE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EF88F54F-9D89-4BB3-8A12-724CAFE0C63E}"/>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2669A8AD-B279-421F-B668-E1E87B6214A1}"/>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96423CFD-EF9A-439E-9CA3-DDED2AAA033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4FC5EDB1-5766-4415-8D41-B5BBADE6245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4F4AC5DC-ADDE-4C98-A3D6-8EEE371A5BB3}"/>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85AAFB30-6C79-4468-9ACC-5A670B9812A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9982C7AE-E84A-4759-A2E3-5A4A58D89DF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3C93BE80-9227-48E8-AC06-B434D50CE00C}"/>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38100</xdr:rowOff>
    </xdr:from>
    <xdr:to>
      <xdr:col>24</xdr:col>
      <xdr:colOff>62865</xdr:colOff>
      <xdr:row>86</xdr:row>
      <xdr:rowOff>104775</xdr:rowOff>
    </xdr:to>
    <xdr:cxnSp macro="">
      <xdr:nvCxnSpPr>
        <xdr:cNvPr id="287" name="直線コネクタ 286">
          <a:extLst>
            <a:ext uri="{FF2B5EF4-FFF2-40B4-BE49-F238E27FC236}">
              <a16:creationId xmlns:a16="http://schemas.microsoft.com/office/drawing/2014/main" id="{48B2BAC4-14F3-4539-87B0-30D0ABED8AB6}"/>
            </a:ext>
          </a:extLst>
        </xdr:cNvPr>
        <xdr:cNvCxnSpPr/>
      </xdr:nvCxnSpPr>
      <xdr:spPr>
        <a:xfrm flipV="1">
          <a:off x="4634865" y="1358265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88" name="【公営住宅】&#10;有形固定資産減価償却率最小値テキスト">
          <a:extLst>
            <a:ext uri="{FF2B5EF4-FFF2-40B4-BE49-F238E27FC236}">
              <a16:creationId xmlns:a16="http://schemas.microsoft.com/office/drawing/2014/main" id="{C8DDD532-3019-4539-8FC6-BA4B430240B5}"/>
            </a:ext>
          </a:extLst>
        </xdr:cNvPr>
        <xdr:cNvSpPr txBox="1"/>
      </xdr:nvSpPr>
      <xdr:spPr>
        <a:xfrm>
          <a:off x="4673600" y="1485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9" name="直線コネクタ 288">
          <a:extLst>
            <a:ext uri="{FF2B5EF4-FFF2-40B4-BE49-F238E27FC236}">
              <a16:creationId xmlns:a16="http://schemas.microsoft.com/office/drawing/2014/main" id="{6BFA76BA-192D-4857-A120-89B408F75FAD}"/>
            </a:ext>
          </a:extLst>
        </xdr:cNvPr>
        <xdr:cNvCxnSpPr/>
      </xdr:nvCxnSpPr>
      <xdr:spPr>
        <a:xfrm>
          <a:off x="4546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156227</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8AEDE858-F303-4DBB-A3EB-EE4A2C5B0FD6}"/>
            </a:ext>
          </a:extLst>
        </xdr:cNvPr>
        <xdr:cNvSpPr txBox="1"/>
      </xdr:nvSpPr>
      <xdr:spPr>
        <a:xfrm>
          <a:off x="4673600" y="1335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38100</xdr:rowOff>
    </xdr:from>
    <xdr:to>
      <xdr:col>24</xdr:col>
      <xdr:colOff>152400</xdr:colOff>
      <xdr:row>79</xdr:row>
      <xdr:rowOff>38100</xdr:rowOff>
    </xdr:to>
    <xdr:cxnSp macro="">
      <xdr:nvCxnSpPr>
        <xdr:cNvPr id="291" name="直線コネクタ 290">
          <a:extLst>
            <a:ext uri="{FF2B5EF4-FFF2-40B4-BE49-F238E27FC236}">
              <a16:creationId xmlns:a16="http://schemas.microsoft.com/office/drawing/2014/main" id="{4923EB99-FF36-43A6-AD5D-374B22F40C09}"/>
            </a:ext>
          </a:extLst>
        </xdr:cNvPr>
        <xdr:cNvCxnSpPr/>
      </xdr:nvCxnSpPr>
      <xdr:spPr>
        <a:xfrm>
          <a:off x="4546600" y="1358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17163</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82C06B65-4857-4A17-9796-702E4FCC563D}"/>
            </a:ext>
          </a:extLst>
        </xdr:cNvPr>
        <xdr:cNvSpPr txBox="1"/>
      </xdr:nvSpPr>
      <xdr:spPr>
        <a:xfrm>
          <a:off x="4673600" y="14247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38736</xdr:rowOff>
    </xdr:from>
    <xdr:to>
      <xdr:col>24</xdr:col>
      <xdr:colOff>114300</xdr:colOff>
      <xdr:row>83</xdr:row>
      <xdr:rowOff>140336</xdr:rowOff>
    </xdr:to>
    <xdr:sp macro="" textlink="">
      <xdr:nvSpPr>
        <xdr:cNvPr id="293" name="フローチャート: 判断 292">
          <a:extLst>
            <a:ext uri="{FF2B5EF4-FFF2-40B4-BE49-F238E27FC236}">
              <a16:creationId xmlns:a16="http://schemas.microsoft.com/office/drawing/2014/main" id="{BA870102-53CD-4F3C-BB0A-924F8ADDEFDF}"/>
            </a:ext>
          </a:extLst>
        </xdr:cNvPr>
        <xdr:cNvSpPr/>
      </xdr:nvSpPr>
      <xdr:spPr>
        <a:xfrm>
          <a:off x="45847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46355</xdr:rowOff>
    </xdr:from>
    <xdr:to>
      <xdr:col>20</xdr:col>
      <xdr:colOff>38100</xdr:colOff>
      <xdr:row>83</xdr:row>
      <xdr:rowOff>147955</xdr:rowOff>
    </xdr:to>
    <xdr:sp macro="" textlink="">
      <xdr:nvSpPr>
        <xdr:cNvPr id="294" name="フローチャート: 判断 293">
          <a:extLst>
            <a:ext uri="{FF2B5EF4-FFF2-40B4-BE49-F238E27FC236}">
              <a16:creationId xmlns:a16="http://schemas.microsoft.com/office/drawing/2014/main" id="{D7263999-807E-4738-A40D-120C65A26FD0}"/>
            </a:ext>
          </a:extLst>
        </xdr:cNvPr>
        <xdr:cNvSpPr/>
      </xdr:nvSpPr>
      <xdr:spPr>
        <a:xfrm>
          <a:off x="3746500" y="1427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17780</xdr:rowOff>
    </xdr:from>
    <xdr:to>
      <xdr:col>15</xdr:col>
      <xdr:colOff>101600</xdr:colOff>
      <xdr:row>83</xdr:row>
      <xdr:rowOff>119380</xdr:rowOff>
    </xdr:to>
    <xdr:sp macro="" textlink="">
      <xdr:nvSpPr>
        <xdr:cNvPr id="295" name="フローチャート: 判断 294">
          <a:extLst>
            <a:ext uri="{FF2B5EF4-FFF2-40B4-BE49-F238E27FC236}">
              <a16:creationId xmlns:a16="http://schemas.microsoft.com/office/drawing/2014/main" id="{ABBDD164-AE3C-480B-9472-F628B9344568}"/>
            </a:ext>
          </a:extLst>
        </xdr:cNvPr>
        <xdr:cNvSpPr/>
      </xdr:nvSpPr>
      <xdr:spPr>
        <a:xfrm>
          <a:off x="2857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31114</xdr:rowOff>
    </xdr:from>
    <xdr:to>
      <xdr:col>10</xdr:col>
      <xdr:colOff>165100</xdr:colOff>
      <xdr:row>83</xdr:row>
      <xdr:rowOff>132714</xdr:rowOff>
    </xdr:to>
    <xdr:sp macro="" textlink="">
      <xdr:nvSpPr>
        <xdr:cNvPr id="296" name="フローチャート: 判断 295">
          <a:extLst>
            <a:ext uri="{FF2B5EF4-FFF2-40B4-BE49-F238E27FC236}">
              <a16:creationId xmlns:a16="http://schemas.microsoft.com/office/drawing/2014/main" id="{3E3C39F6-2780-40D2-8FE8-3D440C768063}"/>
            </a:ext>
          </a:extLst>
        </xdr:cNvPr>
        <xdr:cNvSpPr/>
      </xdr:nvSpPr>
      <xdr:spPr>
        <a:xfrm>
          <a:off x="1968500" y="1426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65405</xdr:rowOff>
    </xdr:from>
    <xdr:to>
      <xdr:col>6</xdr:col>
      <xdr:colOff>38100</xdr:colOff>
      <xdr:row>83</xdr:row>
      <xdr:rowOff>167005</xdr:rowOff>
    </xdr:to>
    <xdr:sp macro="" textlink="">
      <xdr:nvSpPr>
        <xdr:cNvPr id="297" name="フローチャート: 判断 296">
          <a:extLst>
            <a:ext uri="{FF2B5EF4-FFF2-40B4-BE49-F238E27FC236}">
              <a16:creationId xmlns:a16="http://schemas.microsoft.com/office/drawing/2014/main" id="{8331E15C-08B6-43AB-8AEB-7F6C558E486A}"/>
            </a:ext>
          </a:extLst>
        </xdr:cNvPr>
        <xdr:cNvSpPr/>
      </xdr:nvSpPr>
      <xdr:spPr>
        <a:xfrm>
          <a:off x="1079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51351624-96BD-446B-9231-8279AF0E4D1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148763B-E9FA-4417-B0C9-04259E179E0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A881735-DCF3-4948-AFE9-5E5B22219C5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D20B1C2-F4B3-4D87-A06D-194DBA5B12D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3E49155-8D55-4A0B-BA85-A02E52974BD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303" name="楕円 302">
          <a:extLst>
            <a:ext uri="{FF2B5EF4-FFF2-40B4-BE49-F238E27FC236}">
              <a16:creationId xmlns:a16="http://schemas.microsoft.com/office/drawing/2014/main" id="{37868809-4EB3-4E97-8748-EF68E32F608D}"/>
            </a:ext>
          </a:extLst>
        </xdr:cNvPr>
        <xdr:cNvSpPr/>
      </xdr:nvSpPr>
      <xdr:spPr>
        <a:xfrm>
          <a:off x="45847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120666</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00F8A06B-1756-42F8-B0BC-359FFD1A87BE}"/>
            </a:ext>
          </a:extLst>
        </xdr:cNvPr>
        <xdr:cNvSpPr txBox="1"/>
      </xdr:nvSpPr>
      <xdr:spPr>
        <a:xfrm>
          <a:off x="4673600"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65405</xdr:rowOff>
    </xdr:from>
    <xdr:to>
      <xdr:col>20</xdr:col>
      <xdr:colOff>38100</xdr:colOff>
      <xdr:row>82</xdr:row>
      <xdr:rowOff>167005</xdr:rowOff>
    </xdr:to>
    <xdr:sp macro="" textlink="">
      <xdr:nvSpPr>
        <xdr:cNvPr id="305" name="楕円 304">
          <a:extLst>
            <a:ext uri="{FF2B5EF4-FFF2-40B4-BE49-F238E27FC236}">
              <a16:creationId xmlns:a16="http://schemas.microsoft.com/office/drawing/2014/main" id="{90D7268B-7538-4AB4-AC02-07BA20C8A42D}"/>
            </a:ext>
          </a:extLst>
        </xdr:cNvPr>
        <xdr:cNvSpPr/>
      </xdr:nvSpPr>
      <xdr:spPr>
        <a:xfrm>
          <a:off x="3746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116205</xdr:rowOff>
    </xdr:from>
    <xdr:to>
      <xdr:col>24</xdr:col>
      <xdr:colOff>63500</xdr:colOff>
      <xdr:row>82</xdr:row>
      <xdr:rowOff>148589</xdr:rowOff>
    </xdr:to>
    <xdr:cxnSp macro="">
      <xdr:nvCxnSpPr>
        <xdr:cNvPr id="306" name="直線コネクタ 305">
          <a:extLst>
            <a:ext uri="{FF2B5EF4-FFF2-40B4-BE49-F238E27FC236}">
              <a16:creationId xmlns:a16="http://schemas.microsoft.com/office/drawing/2014/main" id="{80CA8A08-FD79-4FD7-B72B-D8DAA7162A2D}"/>
            </a:ext>
          </a:extLst>
        </xdr:cNvPr>
        <xdr:cNvCxnSpPr/>
      </xdr:nvCxnSpPr>
      <xdr:spPr>
        <a:xfrm>
          <a:off x="3797300" y="14175105"/>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36830</xdr:rowOff>
    </xdr:from>
    <xdr:to>
      <xdr:col>15</xdr:col>
      <xdr:colOff>101600</xdr:colOff>
      <xdr:row>82</xdr:row>
      <xdr:rowOff>138430</xdr:rowOff>
    </xdr:to>
    <xdr:sp macro="" textlink="">
      <xdr:nvSpPr>
        <xdr:cNvPr id="307" name="楕円 306">
          <a:extLst>
            <a:ext uri="{FF2B5EF4-FFF2-40B4-BE49-F238E27FC236}">
              <a16:creationId xmlns:a16="http://schemas.microsoft.com/office/drawing/2014/main" id="{A60919BD-D12E-4843-9B05-462238FF20BE}"/>
            </a:ext>
          </a:extLst>
        </xdr:cNvPr>
        <xdr:cNvSpPr/>
      </xdr:nvSpPr>
      <xdr:spPr>
        <a:xfrm>
          <a:off x="28575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87630</xdr:rowOff>
    </xdr:from>
    <xdr:to>
      <xdr:col>19</xdr:col>
      <xdr:colOff>177800</xdr:colOff>
      <xdr:row>82</xdr:row>
      <xdr:rowOff>116205</xdr:rowOff>
    </xdr:to>
    <xdr:cxnSp macro="">
      <xdr:nvCxnSpPr>
        <xdr:cNvPr id="308" name="直線コネクタ 307">
          <a:extLst>
            <a:ext uri="{FF2B5EF4-FFF2-40B4-BE49-F238E27FC236}">
              <a16:creationId xmlns:a16="http://schemas.microsoft.com/office/drawing/2014/main" id="{FD220F54-A10D-4907-9483-5A6EC10A7B1E}"/>
            </a:ext>
          </a:extLst>
        </xdr:cNvPr>
        <xdr:cNvCxnSpPr/>
      </xdr:nvCxnSpPr>
      <xdr:spPr>
        <a:xfrm>
          <a:off x="2908300" y="141465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59689</xdr:rowOff>
    </xdr:from>
    <xdr:to>
      <xdr:col>10</xdr:col>
      <xdr:colOff>165100</xdr:colOff>
      <xdr:row>82</xdr:row>
      <xdr:rowOff>161289</xdr:rowOff>
    </xdr:to>
    <xdr:sp macro="" textlink="">
      <xdr:nvSpPr>
        <xdr:cNvPr id="309" name="楕円 308">
          <a:extLst>
            <a:ext uri="{FF2B5EF4-FFF2-40B4-BE49-F238E27FC236}">
              <a16:creationId xmlns:a16="http://schemas.microsoft.com/office/drawing/2014/main" id="{061876FC-027F-41F5-9F9B-9E82334DD7EF}"/>
            </a:ext>
          </a:extLst>
        </xdr:cNvPr>
        <xdr:cNvSpPr/>
      </xdr:nvSpPr>
      <xdr:spPr>
        <a:xfrm>
          <a:off x="19685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87630</xdr:rowOff>
    </xdr:from>
    <xdr:to>
      <xdr:col>15</xdr:col>
      <xdr:colOff>50800</xdr:colOff>
      <xdr:row>82</xdr:row>
      <xdr:rowOff>110489</xdr:rowOff>
    </xdr:to>
    <xdr:cxnSp macro="">
      <xdr:nvCxnSpPr>
        <xdr:cNvPr id="310" name="直線コネクタ 309">
          <a:extLst>
            <a:ext uri="{FF2B5EF4-FFF2-40B4-BE49-F238E27FC236}">
              <a16:creationId xmlns:a16="http://schemas.microsoft.com/office/drawing/2014/main" id="{BBE90032-F498-4A3F-B313-F6D290565E75}"/>
            </a:ext>
          </a:extLst>
        </xdr:cNvPr>
        <xdr:cNvCxnSpPr/>
      </xdr:nvCxnSpPr>
      <xdr:spPr>
        <a:xfrm flipV="1">
          <a:off x="2019300" y="1414653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164464</xdr:rowOff>
    </xdr:from>
    <xdr:to>
      <xdr:col>6</xdr:col>
      <xdr:colOff>38100</xdr:colOff>
      <xdr:row>82</xdr:row>
      <xdr:rowOff>94614</xdr:rowOff>
    </xdr:to>
    <xdr:sp macro="" textlink="">
      <xdr:nvSpPr>
        <xdr:cNvPr id="311" name="楕円 310">
          <a:extLst>
            <a:ext uri="{FF2B5EF4-FFF2-40B4-BE49-F238E27FC236}">
              <a16:creationId xmlns:a16="http://schemas.microsoft.com/office/drawing/2014/main" id="{5C022BBD-1D9D-4494-8B69-F7F85777E301}"/>
            </a:ext>
          </a:extLst>
        </xdr:cNvPr>
        <xdr:cNvSpPr/>
      </xdr:nvSpPr>
      <xdr:spPr>
        <a:xfrm>
          <a:off x="1079500" y="1405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43814</xdr:rowOff>
    </xdr:from>
    <xdr:to>
      <xdr:col>10</xdr:col>
      <xdr:colOff>114300</xdr:colOff>
      <xdr:row>82</xdr:row>
      <xdr:rowOff>110489</xdr:rowOff>
    </xdr:to>
    <xdr:cxnSp macro="">
      <xdr:nvCxnSpPr>
        <xdr:cNvPr id="312" name="直線コネクタ 311">
          <a:extLst>
            <a:ext uri="{FF2B5EF4-FFF2-40B4-BE49-F238E27FC236}">
              <a16:creationId xmlns:a16="http://schemas.microsoft.com/office/drawing/2014/main" id="{EAC3626E-8219-4071-943D-7AEFD95A1BFC}"/>
            </a:ext>
          </a:extLst>
        </xdr:cNvPr>
        <xdr:cNvCxnSpPr/>
      </xdr:nvCxnSpPr>
      <xdr:spPr>
        <a:xfrm>
          <a:off x="1130300" y="14102714"/>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139082</xdr:rowOff>
    </xdr:from>
    <xdr:ext cx="405111" cy="259045"/>
    <xdr:sp macro="" textlink="">
      <xdr:nvSpPr>
        <xdr:cNvPr id="313" name="n_1aveValue【公営住宅】&#10;有形固定資産減価償却率">
          <a:extLst>
            <a:ext uri="{FF2B5EF4-FFF2-40B4-BE49-F238E27FC236}">
              <a16:creationId xmlns:a16="http://schemas.microsoft.com/office/drawing/2014/main" id="{4CA888E7-0AAD-4E7B-A7BF-C1B35A87B49A}"/>
            </a:ext>
          </a:extLst>
        </xdr:cNvPr>
        <xdr:cNvSpPr txBox="1"/>
      </xdr:nvSpPr>
      <xdr:spPr>
        <a:xfrm>
          <a:off x="3582044" y="1436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110507</xdr:rowOff>
    </xdr:from>
    <xdr:ext cx="405111" cy="259045"/>
    <xdr:sp macro="" textlink="">
      <xdr:nvSpPr>
        <xdr:cNvPr id="314" name="n_2aveValue【公営住宅】&#10;有形固定資産減価償却率">
          <a:extLst>
            <a:ext uri="{FF2B5EF4-FFF2-40B4-BE49-F238E27FC236}">
              <a16:creationId xmlns:a16="http://schemas.microsoft.com/office/drawing/2014/main" id="{1D8E0630-0F24-473B-94F9-48E2E7E79D8D}"/>
            </a:ext>
          </a:extLst>
        </xdr:cNvPr>
        <xdr:cNvSpPr txBox="1"/>
      </xdr:nvSpPr>
      <xdr:spPr>
        <a:xfrm>
          <a:off x="2705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123841</xdr:rowOff>
    </xdr:from>
    <xdr:ext cx="405111" cy="259045"/>
    <xdr:sp macro="" textlink="">
      <xdr:nvSpPr>
        <xdr:cNvPr id="315" name="n_3aveValue【公営住宅】&#10;有形固定資産減価償却率">
          <a:extLst>
            <a:ext uri="{FF2B5EF4-FFF2-40B4-BE49-F238E27FC236}">
              <a16:creationId xmlns:a16="http://schemas.microsoft.com/office/drawing/2014/main" id="{DF7EB3E5-061C-470C-A93F-416E9F8BBF4F}"/>
            </a:ext>
          </a:extLst>
        </xdr:cNvPr>
        <xdr:cNvSpPr txBox="1"/>
      </xdr:nvSpPr>
      <xdr:spPr>
        <a:xfrm>
          <a:off x="18167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158132</xdr:rowOff>
    </xdr:from>
    <xdr:ext cx="405111" cy="259045"/>
    <xdr:sp macro="" textlink="">
      <xdr:nvSpPr>
        <xdr:cNvPr id="316" name="n_4aveValue【公営住宅】&#10;有形固定資産減価償却率">
          <a:extLst>
            <a:ext uri="{FF2B5EF4-FFF2-40B4-BE49-F238E27FC236}">
              <a16:creationId xmlns:a16="http://schemas.microsoft.com/office/drawing/2014/main" id="{E8D527BE-E2FE-4DDE-8B5D-A7F9E303F447}"/>
            </a:ext>
          </a:extLst>
        </xdr:cNvPr>
        <xdr:cNvSpPr txBox="1"/>
      </xdr:nvSpPr>
      <xdr:spPr>
        <a:xfrm>
          <a:off x="9277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12082</xdr:rowOff>
    </xdr:from>
    <xdr:ext cx="405111" cy="259045"/>
    <xdr:sp macro="" textlink="">
      <xdr:nvSpPr>
        <xdr:cNvPr id="317" name="n_1mainValue【公営住宅】&#10;有形固定資産減価償却率">
          <a:extLst>
            <a:ext uri="{FF2B5EF4-FFF2-40B4-BE49-F238E27FC236}">
              <a16:creationId xmlns:a16="http://schemas.microsoft.com/office/drawing/2014/main" id="{5BCCBDFC-5AE7-4E2C-911E-F704C55C6929}"/>
            </a:ext>
          </a:extLst>
        </xdr:cNvPr>
        <xdr:cNvSpPr txBox="1"/>
      </xdr:nvSpPr>
      <xdr:spPr>
        <a:xfrm>
          <a:off x="3582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154957</xdr:rowOff>
    </xdr:from>
    <xdr:ext cx="405111" cy="259045"/>
    <xdr:sp macro="" textlink="">
      <xdr:nvSpPr>
        <xdr:cNvPr id="318" name="n_2mainValue【公営住宅】&#10;有形固定資産減価償却率">
          <a:extLst>
            <a:ext uri="{FF2B5EF4-FFF2-40B4-BE49-F238E27FC236}">
              <a16:creationId xmlns:a16="http://schemas.microsoft.com/office/drawing/2014/main" id="{9248A3BF-8B84-4618-819A-37AFC337945A}"/>
            </a:ext>
          </a:extLst>
        </xdr:cNvPr>
        <xdr:cNvSpPr txBox="1"/>
      </xdr:nvSpPr>
      <xdr:spPr>
        <a:xfrm>
          <a:off x="27057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6366</xdr:rowOff>
    </xdr:from>
    <xdr:ext cx="405111" cy="259045"/>
    <xdr:sp macro="" textlink="">
      <xdr:nvSpPr>
        <xdr:cNvPr id="319" name="n_3mainValue【公営住宅】&#10;有形固定資産減価償却率">
          <a:extLst>
            <a:ext uri="{FF2B5EF4-FFF2-40B4-BE49-F238E27FC236}">
              <a16:creationId xmlns:a16="http://schemas.microsoft.com/office/drawing/2014/main" id="{7E0F84CA-220A-4CB3-AE02-D2CAA87A1C70}"/>
            </a:ext>
          </a:extLst>
        </xdr:cNvPr>
        <xdr:cNvSpPr txBox="1"/>
      </xdr:nvSpPr>
      <xdr:spPr>
        <a:xfrm>
          <a:off x="1816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111141</xdr:rowOff>
    </xdr:from>
    <xdr:ext cx="405111" cy="259045"/>
    <xdr:sp macro="" textlink="">
      <xdr:nvSpPr>
        <xdr:cNvPr id="320" name="n_4mainValue【公営住宅】&#10;有形固定資産減価償却率">
          <a:extLst>
            <a:ext uri="{FF2B5EF4-FFF2-40B4-BE49-F238E27FC236}">
              <a16:creationId xmlns:a16="http://schemas.microsoft.com/office/drawing/2014/main" id="{81D3A69E-2B49-4EB3-8487-B95BC94E3519}"/>
            </a:ext>
          </a:extLst>
        </xdr:cNvPr>
        <xdr:cNvSpPr txBox="1"/>
      </xdr:nvSpPr>
      <xdr:spPr>
        <a:xfrm>
          <a:off x="9277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8B088004-8126-4668-9301-4D264BE1827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F7F14A13-771F-416B-90A4-BFC8902972EE}"/>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213E403A-44CE-4523-A8EE-0A0B4974E68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5F77750C-8E19-4829-BEA8-07ECE9CE3F4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A7A97C9A-956F-4DAB-80E5-66E226F4C08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35554E3E-3D08-4D43-A67B-8E7F316B8235}"/>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1D482300-C002-4174-BC4F-0DF314EC2D8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17255CB-1718-44CA-8635-7CBF768573E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6DF3050-A2E4-49D7-843F-717D7FEAE24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9923C137-D22F-4A95-AF47-B62539E6B85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D6568029-5C55-44CB-AC7E-B9F6FF501E0E}"/>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C01DCCB1-15B2-4621-9B77-B4BA94CDBCBF}"/>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A3F2CAB6-39DF-4CB6-93F9-EDB699E45463}"/>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4" name="テキスト ボックス 333">
          <a:extLst>
            <a:ext uri="{FF2B5EF4-FFF2-40B4-BE49-F238E27FC236}">
              <a16:creationId xmlns:a16="http://schemas.microsoft.com/office/drawing/2014/main" id="{9FC788A4-98BD-4C1E-A693-AF280CCA3CF3}"/>
            </a:ext>
          </a:extLst>
        </xdr:cNvPr>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D4A91DB4-E926-40BB-8C6E-EA4EE9926C67}"/>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6" name="テキスト ボックス 335">
          <a:extLst>
            <a:ext uri="{FF2B5EF4-FFF2-40B4-BE49-F238E27FC236}">
              <a16:creationId xmlns:a16="http://schemas.microsoft.com/office/drawing/2014/main" id="{64FDEA2A-741E-4C2D-9ABC-8667ED770FF5}"/>
            </a:ext>
          </a:extLst>
        </xdr:cNvPr>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4AB459A6-A9CE-48C6-8911-FAD1FB42CD8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38" name="テキスト ボックス 337">
          <a:extLst>
            <a:ext uri="{FF2B5EF4-FFF2-40B4-BE49-F238E27FC236}">
              <a16:creationId xmlns:a16="http://schemas.microsoft.com/office/drawing/2014/main" id="{8B310A00-52F6-41AF-AAF0-BAB5EB5B319E}"/>
            </a:ext>
          </a:extLst>
        </xdr:cNvPr>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71ACC726-7810-4B39-B808-673D7FA99BC8}"/>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0" name="テキスト ボックス 339">
          <a:extLst>
            <a:ext uri="{FF2B5EF4-FFF2-40B4-BE49-F238E27FC236}">
              <a16:creationId xmlns:a16="http://schemas.microsoft.com/office/drawing/2014/main" id="{45B029EE-44B0-4CD5-BF56-5E31A113464D}"/>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21B2FCF8-361B-4436-A66E-06F1FA96E3C6}"/>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617E0DAD-B1C4-4DC7-8A15-7F021945AFAA}"/>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1632953D-DF3A-4C0C-AB86-D966F9409272}"/>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09A11C24-256E-4B80-80D5-5E8824D6B683}"/>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340DE83C-9F17-4545-B32A-98B8132E3C8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76963</xdr:rowOff>
    </xdr:from>
    <xdr:to>
      <xdr:col>54</xdr:col>
      <xdr:colOff>189865</xdr:colOff>
      <xdr:row>86</xdr:row>
      <xdr:rowOff>166932</xdr:rowOff>
    </xdr:to>
    <xdr:cxnSp macro="">
      <xdr:nvCxnSpPr>
        <xdr:cNvPr id="346" name="直線コネクタ 345">
          <a:extLst>
            <a:ext uri="{FF2B5EF4-FFF2-40B4-BE49-F238E27FC236}">
              <a16:creationId xmlns:a16="http://schemas.microsoft.com/office/drawing/2014/main" id="{0B1438F5-DAAC-41CE-A51A-09237D5DA506}"/>
            </a:ext>
          </a:extLst>
        </xdr:cNvPr>
        <xdr:cNvCxnSpPr/>
      </xdr:nvCxnSpPr>
      <xdr:spPr>
        <a:xfrm flipV="1">
          <a:off x="10476865" y="13450063"/>
          <a:ext cx="0" cy="146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47" name="【公営住宅】&#10;一人当たり面積最小値テキスト">
          <a:extLst>
            <a:ext uri="{FF2B5EF4-FFF2-40B4-BE49-F238E27FC236}">
              <a16:creationId xmlns:a16="http://schemas.microsoft.com/office/drawing/2014/main" id="{6454EF61-8771-4E17-A69C-1AD17AA29EFE}"/>
            </a:ext>
          </a:extLst>
        </xdr:cNvPr>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48" name="直線コネクタ 347">
          <a:extLst>
            <a:ext uri="{FF2B5EF4-FFF2-40B4-BE49-F238E27FC236}">
              <a16:creationId xmlns:a16="http://schemas.microsoft.com/office/drawing/2014/main" id="{393A2BD3-5264-4CC4-918B-5140FDD9A897}"/>
            </a:ext>
          </a:extLst>
        </xdr:cNvPr>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23640</xdr:rowOff>
    </xdr:from>
    <xdr:ext cx="534377" cy="259045"/>
    <xdr:sp macro="" textlink="">
      <xdr:nvSpPr>
        <xdr:cNvPr id="349" name="【公営住宅】&#10;一人当たり面積最大値テキスト">
          <a:extLst>
            <a:ext uri="{FF2B5EF4-FFF2-40B4-BE49-F238E27FC236}">
              <a16:creationId xmlns:a16="http://schemas.microsoft.com/office/drawing/2014/main" id="{07506525-D86D-4C8E-BD02-0F5883F53484}"/>
            </a:ext>
          </a:extLst>
        </xdr:cNvPr>
        <xdr:cNvSpPr txBox="1"/>
      </xdr:nvSpPr>
      <xdr:spPr>
        <a:xfrm>
          <a:off x="10515600" y="1322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76963</xdr:rowOff>
    </xdr:from>
    <xdr:to>
      <xdr:col>55</xdr:col>
      <xdr:colOff>88900</xdr:colOff>
      <xdr:row>78</xdr:row>
      <xdr:rowOff>76963</xdr:rowOff>
    </xdr:to>
    <xdr:cxnSp macro="">
      <xdr:nvCxnSpPr>
        <xdr:cNvPr id="350" name="直線コネクタ 349">
          <a:extLst>
            <a:ext uri="{FF2B5EF4-FFF2-40B4-BE49-F238E27FC236}">
              <a16:creationId xmlns:a16="http://schemas.microsoft.com/office/drawing/2014/main" id="{C3EDF83A-F203-457D-BBB1-6C97B988456D}"/>
            </a:ext>
          </a:extLst>
        </xdr:cNvPr>
        <xdr:cNvCxnSpPr/>
      </xdr:nvCxnSpPr>
      <xdr:spPr>
        <a:xfrm>
          <a:off x="10388600" y="1345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74446</xdr:rowOff>
    </xdr:from>
    <xdr:ext cx="469744" cy="259045"/>
    <xdr:sp macro="" textlink="">
      <xdr:nvSpPr>
        <xdr:cNvPr id="351" name="【公営住宅】&#10;一人当たり面積平均値テキスト">
          <a:extLst>
            <a:ext uri="{FF2B5EF4-FFF2-40B4-BE49-F238E27FC236}">
              <a16:creationId xmlns:a16="http://schemas.microsoft.com/office/drawing/2014/main" id="{3C2ADF4C-1B2B-4C45-9151-5AA75D1DC1A4}"/>
            </a:ext>
          </a:extLst>
        </xdr:cNvPr>
        <xdr:cNvSpPr txBox="1"/>
      </xdr:nvSpPr>
      <xdr:spPr>
        <a:xfrm>
          <a:off x="10515600" y="14647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51569</xdr:rowOff>
    </xdr:from>
    <xdr:to>
      <xdr:col>55</xdr:col>
      <xdr:colOff>50800</xdr:colOff>
      <xdr:row>86</xdr:row>
      <xdr:rowOff>153169</xdr:rowOff>
    </xdr:to>
    <xdr:sp macro="" textlink="">
      <xdr:nvSpPr>
        <xdr:cNvPr id="352" name="フローチャート: 判断 351">
          <a:extLst>
            <a:ext uri="{FF2B5EF4-FFF2-40B4-BE49-F238E27FC236}">
              <a16:creationId xmlns:a16="http://schemas.microsoft.com/office/drawing/2014/main" id="{A015F604-2AF0-4D2F-8AE2-BC4B9685A138}"/>
            </a:ext>
          </a:extLst>
        </xdr:cNvPr>
        <xdr:cNvSpPr/>
      </xdr:nvSpPr>
      <xdr:spPr>
        <a:xfrm>
          <a:off x="10426700" y="14796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54835</xdr:rowOff>
    </xdr:from>
    <xdr:to>
      <xdr:col>50</xdr:col>
      <xdr:colOff>165100</xdr:colOff>
      <xdr:row>86</xdr:row>
      <xdr:rowOff>156435</xdr:rowOff>
    </xdr:to>
    <xdr:sp macro="" textlink="">
      <xdr:nvSpPr>
        <xdr:cNvPr id="353" name="フローチャート: 判断 352">
          <a:extLst>
            <a:ext uri="{FF2B5EF4-FFF2-40B4-BE49-F238E27FC236}">
              <a16:creationId xmlns:a16="http://schemas.microsoft.com/office/drawing/2014/main" id="{6C0CB790-D91B-40A4-BA03-3F76438BC80C}"/>
            </a:ext>
          </a:extLst>
        </xdr:cNvPr>
        <xdr:cNvSpPr/>
      </xdr:nvSpPr>
      <xdr:spPr>
        <a:xfrm>
          <a:off x="9588500" y="147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53561</xdr:rowOff>
    </xdr:from>
    <xdr:to>
      <xdr:col>46</xdr:col>
      <xdr:colOff>38100</xdr:colOff>
      <xdr:row>86</xdr:row>
      <xdr:rowOff>155161</xdr:rowOff>
    </xdr:to>
    <xdr:sp macro="" textlink="">
      <xdr:nvSpPr>
        <xdr:cNvPr id="354" name="フローチャート: 判断 353">
          <a:extLst>
            <a:ext uri="{FF2B5EF4-FFF2-40B4-BE49-F238E27FC236}">
              <a16:creationId xmlns:a16="http://schemas.microsoft.com/office/drawing/2014/main" id="{0D03E1D9-854F-48A3-B63A-146BC663D63C}"/>
            </a:ext>
          </a:extLst>
        </xdr:cNvPr>
        <xdr:cNvSpPr/>
      </xdr:nvSpPr>
      <xdr:spPr>
        <a:xfrm>
          <a:off x="86995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24171</xdr:rowOff>
    </xdr:from>
    <xdr:to>
      <xdr:col>41</xdr:col>
      <xdr:colOff>101600</xdr:colOff>
      <xdr:row>86</xdr:row>
      <xdr:rowOff>125771</xdr:rowOff>
    </xdr:to>
    <xdr:sp macro="" textlink="">
      <xdr:nvSpPr>
        <xdr:cNvPr id="355" name="フローチャート: 判断 354">
          <a:extLst>
            <a:ext uri="{FF2B5EF4-FFF2-40B4-BE49-F238E27FC236}">
              <a16:creationId xmlns:a16="http://schemas.microsoft.com/office/drawing/2014/main" id="{D35F02D6-5CF1-4BC8-AE23-DE65F514C34A}"/>
            </a:ext>
          </a:extLst>
        </xdr:cNvPr>
        <xdr:cNvSpPr/>
      </xdr:nvSpPr>
      <xdr:spPr>
        <a:xfrm>
          <a:off x="7810500" y="14768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22211</xdr:rowOff>
    </xdr:from>
    <xdr:to>
      <xdr:col>36</xdr:col>
      <xdr:colOff>165100</xdr:colOff>
      <xdr:row>86</xdr:row>
      <xdr:rowOff>123811</xdr:rowOff>
    </xdr:to>
    <xdr:sp macro="" textlink="">
      <xdr:nvSpPr>
        <xdr:cNvPr id="356" name="フローチャート: 判断 355">
          <a:extLst>
            <a:ext uri="{FF2B5EF4-FFF2-40B4-BE49-F238E27FC236}">
              <a16:creationId xmlns:a16="http://schemas.microsoft.com/office/drawing/2014/main" id="{789BBEE9-287E-47A4-8F9F-2685C43F1490}"/>
            </a:ext>
          </a:extLst>
        </xdr:cNvPr>
        <xdr:cNvSpPr/>
      </xdr:nvSpPr>
      <xdr:spPr>
        <a:xfrm>
          <a:off x="6921500" y="1476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485445A-DA13-4511-99AB-8EEC4D3EBE2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7058C77-E634-410E-8135-C99F8768CD1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90A23E0F-3445-4458-8D4E-EC4AD78B54C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1C6CC5D-53AF-441B-B334-638189CC674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7931B5EE-8462-4B7C-9C4D-6ED4B07F9F9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66754</xdr:rowOff>
    </xdr:from>
    <xdr:to>
      <xdr:col>55</xdr:col>
      <xdr:colOff>50800</xdr:colOff>
      <xdr:row>86</xdr:row>
      <xdr:rowOff>168354</xdr:rowOff>
    </xdr:to>
    <xdr:sp macro="" textlink="">
      <xdr:nvSpPr>
        <xdr:cNvPr id="362" name="楕円 361">
          <a:extLst>
            <a:ext uri="{FF2B5EF4-FFF2-40B4-BE49-F238E27FC236}">
              <a16:creationId xmlns:a16="http://schemas.microsoft.com/office/drawing/2014/main" id="{98C91ECD-61C1-4B5D-9CD9-ADC60D54DC91}"/>
            </a:ext>
          </a:extLst>
        </xdr:cNvPr>
        <xdr:cNvSpPr/>
      </xdr:nvSpPr>
      <xdr:spPr>
        <a:xfrm>
          <a:off x="10426700" y="1481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29995</xdr:rowOff>
    </xdr:from>
    <xdr:ext cx="469744" cy="259045"/>
    <xdr:sp macro="" textlink="">
      <xdr:nvSpPr>
        <xdr:cNvPr id="363" name="【公営住宅】&#10;一人当たり面積該当値テキスト">
          <a:extLst>
            <a:ext uri="{FF2B5EF4-FFF2-40B4-BE49-F238E27FC236}">
              <a16:creationId xmlns:a16="http://schemas.microsoft.com/office/drawing/2014/main" id="{C66AB7F0-D3B7-47FE-9DA0-8F05887E45CE}"/>
            </a:ext>
          </a:extLst>
        </xdr:cNvPr>
        <xdr:cNvSpPr txBox="1"/>
      </xdr:nvSpPr>
      <xdr:spPr>
        <a:xfrm>
          <a:off x="10515600" y="14774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67049</xdr:rowOff>
    </xdr:from>
    <xdr:to>
      <xdr:col>50</xdr:col>
      <xdr:colOff>165100</xdr:colOff>
      <xdr:row>86</xdr:row>
      <xdr:rowOff>168649</xdr:rowOff>
    </xdr:to>
    <xdr:sp macro="" textlink="">
      <xdr:nvSpPr>
        <xdr:cNvPr id="364" name="楕円 363">
          <a:extLst>
            <a:ext uri="{FF2B5EF4-FFF2-40B4-BE49-F238E27FC236}">
              <a16:creationId xmlns:a16="http://schemas.microsoft.com/office/drawing/2014/main" id="{399C05E9-7CDB-475B-8D9D-11F1DC1DD013}"/>
            </a:ext>
          </a:extLst>
        </xdr:cNvPr>
        <xdr:cNvSpPr/>
      </xdr:nvSpPr>
      <xdr:spPr>
        <a:xfrm>
          <a:off x="9588500" y="14811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117554</xdr:rowOff>
    </xdr:from>
    <xdr:to>
      <xdr:col>55</xdr:col>
      <xdr:colOff>0</xdr:colOff>
      <xdr:row>86</xdr:row>
      <xdr:rowOff>117849</xdr:rowOff>
    </xdr:to>
    <xdr:cxnSp macro="">
      <xdr:nvCxnSpPr>
        <xdr:cNvPr id="365" name="直線コネクタ 364">
          <a:extLst>
            <a:ext uri="{FF2B5EF4-FFF2-40B4-BE49-F238E27FC236}">
              <a16:creationId xmlns:a16="http://schemas.microsoft.com/office/drawing/2014/main" id="{FF55AD77-0FAF-4A5A-A388-39BD7317E623}"/>
            </a:ext>
          </a:extLst>
        </xdr:cNvPr>
        <xdr:cNvCxnSpPr/>
      </xdr:nvCxnSpPr>
      <xdr:spPr>
        <a:xfrm flipV="1">
          <a:off x="9639300" y="14862254"/>
          <a:ext cx="838200" cy="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67473</xdr:rowOff>
    </xdr:from>
    <xdr:to>
      <xdr:col>46</xdr:col>
      <xdr:colOff>38100</xdr:colOff>
      <xdr:row>86</xdr:row>
      <xdr:rowOff>169073</xdr:rowOff>
    </xdr:to>
    <xdr:sp macro="" textlink="">
      <xdr:nvSpPr>
        <xdr:cNvPr id="366" name="楕円 365">
          <a:extLst>
            <a:ext uri="{FF2B5EF4-FFF2-40B4-BE49-F238E27FC236}">
              <a16:creationId xmlns:a16="http://schemas.microsoft.com/office/drawing/2014/main" id="{D49D93B3-AF3F-4942-B581-F6DC7F5D1C4B}"/>
            </a:ext>
          </a:extLst>
        </xdr:cNvPr>
        <xdr:cNvSpPr/>
      </xdr:nvSpPr>
      <xdr:spPr>
        <a:xfrm>
          <a:off x="8699500" y="1481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117849</xdr:rowOff>
    </xdr:from>
    <xdr:to>
      <xdr:col>50</xdr:col>
      <xdr:colOff>114300</xdr:colOff>
      <xdr:row>86</xdr:row>
      <xdr:rowOff>118273</xdr:rowOff>
    </xdr:to>
    <xdr:cxnSp macro="">
      <xdr:nvCxnSpPr>
        <xdr:cNvPr id="367" name="直線コネクタ 366">
          <a:extLst>
            <a:ext uri="{FF2B5EF4-FFF2-40B4-BE49-F238E27FC236}">
              <a16:creationId xmlns:a16="http://schemas.microsoft.com/office/drawing/2014/main" id="{68AF5AAA-E5E3-4B0F-AF5D-26CACA3EC509}"/>
            </a:ext>
          </a:extLst>
        </xdr:cNvPr>
        <xdr:cNvCxnSpPr/>
      </xdr:nvCxnSpPr>
      <xdr:spPr>
        <a:xfrm flipV="1">
          <a:off x="8750300" y="14862549"/>
          <a:ext cx="889000" cy="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67734</xdr:rowOff>
    </xdr:from>
    <xdr:to>
      <xdr:col>41</xdr:col>
      <xdr:colOff>101600</xdr:colOff>
      <xdr:row>86</xdr:row>
      <xdr:rowOff>169334</xdr:rowOff>
    </xdr:to>
    <xdr:sp macro="" textlink="">
      <xdr:nvSpPr>
        <xdr:cNvPr id="368" name="楕円 367">
          <a:extLst>
            <a:ext uri="{FF2B5EF4-FFF2-40B4-BE49-F238E27FC236}">
              <a16:creationId xmlns:a16="http://schemas.microsoft.com/office/drawing/2014/main" id="{4EBC8014-0CB4-445F-AF68-65401CA01F8B}"/>
            </a:ext>
          </a:extLst>
        </xdr:cNvPr>
        <xdr:cNvSpPr/>
      </xdr:nvSpPr>
      <xdr:spPr>
        <a:xfrm>
          <a:off x="7810500" y="1481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118273</xdr:rowOff>
    </xdr:from>
    <xdr:to>
      <xdr:col>45</xdr:col>
      <xdr:colOff>177800</xdr:colOff>
      <xdr:row>86</xdr:row>
      <xdr:rowOff>118534</xdr:rowOff>
    </xdr:to>
    <xdr:cxnSp macro="">
      <xdr:nvCxnSpPr>
        <xdr:cNvPr id="369" name="直線コネクタ 368">
          <a:extLst>
            <a:ext uri="{FF2B5EF4-FFF2-40B4-BE49-F238E27FC236}">
              <a16:creationId xmlns:a16="http://schemas.microsoft.com/office/drawing/2014/main" id="{E438276D-1917-450D-88CC-AAA1DA04F3E3}"/>
            </a:ext>
          </a:extLst>
        </xdr:cNvPr>
        <xdr:cNvCxnSpPr/>
      </xdr:nvCxnSpPr>
      <xdr:spPr>
        <a:xfrm flipV="1">
          <a:off x="7861300" y="14862973"/>
          <a:ext cx="889000" cy="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67343</xdr:rowOff>
    </xdr:from>
    <xdr:to>
      <xdr:col>36</xdr:col>
      <xdr:colOff>165100</xdr:colOff>
      <xdr:row>86</xdr:row>
      <xdr:rowOff>168943</xdr:rowOff>
    </xdr:to>
    <xdr:sp macro="" textlink="">
      <xdr:nvSpPr>
        <xdr:cNvPr id="370" name="楕円 369">
          <a:extLst>
            <a:ext uri="{FF2B5EF4-FFF2-40B4-BE49-F238E27FC236}">
              <a16:creationId xmlns:a16="http://schemas.microsoft.com/office/drawing/2014/main" id="{CFF52258-699E-415E-9654-8203F919677F}"/>
            </a:ext>
          </a:extLst>
        </xdr:cNvPr>
        <xdr:cNvSpPr/>
      </xdr:nvSpPr>
      <xdr:spPr>
        <a:xfrm>
          <a:off x="6921500" y="1481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118143</xdr:rowOff>
    </xdr:from>
    <xdr:to>
      <xdr:col>41</xdr:col>
      <xdr:colOff>50800</xdr:colOff>
      <xdr:row>86</xdr:row>
      <xdr:rowOff>118534</xdr:rowOff>
    </xdr:to>
    <xdr:cxnSp macro="">
      <xdr:nvCxnSpPr>
        <xdr:cNvPr id="371" name="直線コネクタ 370">
          <a:extLst>
            <a:ext uri="{FF2B5EF4-FFF2-40B4-BE49-F238E27FC236}">
              <a16:creationId xmlns:a16="http://schemas.microsoft.com/office/drawing/2014/main" id="{4E42D0DB-5B0D-4C0C-A0D6-B95952141BC4}"/>
            </a:ext>
          </a:extLst>
        </xdr:cNvPr>
        <xdr:cNvCxnSpPr/>
      </xdr:nvCxnSpPr>
      <xdr:spPr>
        <a:xfrm>
          <a:off x="6972300" y="14862843"/>
          <a:ext cx="889000" cy="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1512</xdr:rowOff>
    </xdr:from>
    <xdr:ext cx="469744" cy="259045"/>
    <xdr:sp macro="" textlink="">
      <xdr:nvSpPr>
        <xdr:cNvPr id="372" name="n_1aveValue【公営住宅】&#10;一人当たり面積">
          <a:extLst>
            <a:ext uri="{FF2B5EF4-FFF2-40B4-BE49-F238E27FC236}">
              <a16:creationId xmlns:a16="http://schemas.microsoft.com/office/drawing/2014/main" id="{D39E386E-1796-4FC6-9B7F-F5B5291187D4}"/>
            </a:ext>
          </a:extLst>
        </xdr:cNvPr>
        <xdr:cNvSpPr txBox="1"/>
      </xdr:nvSpPr>
      <xdr:spPr>
        <a:xfrm>
          <a:off x="9391727" y="1457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238</xdr:rowOff>
    </xdr:from>
    <xdr:ext cx="469744" cy="259045"/>
    <xdr:sp macro="" textlink="">
      <xdr:nvSpPr>
        <xdr:cNvPr id="373" name="n_2aveValue【公営住宅】&#10;一人当たり面積">
          <a:extLst>
            <a:ext uri="{FF2B5EF4-FFF2-40B4-BE49-F238E27FC236}">
              <a16:creationId xmlns:a16="http://schemas.microsoft.com/office/drawing/2014/main" id="{A5C7B831-7425-415A-BABA-E8FE61625378}"/>
            </a:ext>
          </a:extLst>
        </xdr:cNvPr>
        <xdr:cNvSpPr txBox="1"/>
      </xdr:nvSpPr>
      <xdr:spPr>
        <a:xfrm>
          <a:off x="8515427" y="1457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142298</xdr:rowOff>
    </xdr:from>
    <xdr:ext cx="469744" cy="259045"/>
    <xdr:sp macro="" textlink="">
      <xdr:nvSpPr>
        <xdr:cNvPr id="374" name="n_3aveValue【公営住宅】&#10;一人当たり面積">
          <a:extLst>
            <a:ext uri="{FF2B5EF4-FFF2-40B4-BE49-F238E27FC236}">
              <a16:creationId xmlns:a16="http://schemas.microsoft.com/office/drawing/2014/main" id="{7A65BC84-09AB-4CC0-B7C3-E51A49E93E6F}"/>
            </a:ext>
          </a:extLst>
        </xdr:cNvPr>
        <xdr:cNvSpPr txBox="1"/>
      </xdr:nvSpPr>
      <xdr:spPr>
        <a:xfrm>
          <a:off x="7626427" y="1454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140338</xdr:rowOff>
    </xdr:from>
    <xdr:ext cx="469744" cy="259045"/>
    <xdr:sp macro="" textlink="">
      <xdr:nvSpPr>
        <xdr:cNvPr id="375" name="n_4aveValue【公営住宅】&#10;一人当たり面積">
          <a:extLst>
            <a:ext uri="{FF2B5EF4-FFF2-40B4-BE49-F238E27FC236}">
              <a16:creationId xmlns:a16="http://schemas.microsoft.com/office/drawing/2014/main" id="{E92C6586-F923-4001-844B-D92ACBBEF7A7}"/>
            </a:ext>
          </a:extLst>
        </xdr:cNvPr>
        <xdr:cNvSpPr txBox="1"/>
      </xdr:nvSpPr>
      <xdr:spPr>
        <a:xfrm>
          <a:off x="6737427" y="1454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159776</xdr:rowOff>
    </xdr:from>
    <xdr:ext cx="469744" cy="259045"/>
    <xdr:sp macro="" textlink="">
      <xdr:nvSpPr>
        <xdr:cNvPr id="376" name="n_1mainValue【公営住宅】&#10;一人当たり面積">
          <a:extLst>
            <a:ext uri="{FF2B5EF4-FFF2-40B4-BE49-F238E27FC236}">
              <a16:creationId xmlns:a16="http://schemas.microsoft.com/office/drawing/2014/main" id="{96637A3C-CBC5-4D30-9CEB-87AFC87B1F18}"/>
            </a:ext>
          </a:extLst>
        </xdr:cNvPr>
        <xdr:cNvSpPr txBox="1"/>
      </xdr:nvSpPr>
      <xdr:spPr>
        <a:xfrm>
          <a:off x="9391727" y="1490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160200</xdr:rowOff>
    </xdr:from>
    <xdr:ext cx="469744" cy="259045"/>
    <xdr:sp macro="" textlink="">
      <xdr:nvSpPr>
        <xdr:cNvPr id="377" name="n_2mainValue【公営住宅】&#10;一人当たり面積">
          <a:extLst>
            <a:ext uri="{FF2B5EF4-FFF2-40B4-BE49-F238E27FC236}">
              <a16:creationId xmlns:a16="http://schemas.microsoft.com/office/drawing/2014/main" id="{37B5F565-BE13-42CD-B805-35A897FB4CD9}"/>
            </a:ext>
          </a:extLst>
        </xdr:cNvPr>
        <xdr:cNvSpPr txBox="1"/>
      </xdr:nvSpPr>
      <xdr:spPr>
        <a:xfrm>
          <a:off x="8515427" y="1490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160461</xdr:rowOff>
    </xdr:from>
    <xdr:ext cx="469744" cy="259045"/>
    <xdr:sp macro="" textlink="">
      <xdr:nvSpPr>
        <xdr:cNvPr id="378" name="n_3mainValue【公営住宅】&#10;一人当たり面積">
          <a:extLst>
            <a:ext uri="{FF2B5EF4-FFF2-40B4-BE49-F238E27FC236}">
              <a16:creationId xmlns:a16="http://schemas.microsoft.com/office/drawing/2014/main" id="{C75246B7-B0EF-46EC-A75E-E03A4F5ECE3D}"/>
            </a:ext>
          </a:extLst>
        </xdr:cNvPr>
        <xdr:cNvSpPr txBox="1"/>
      </xdr:nvSpPr>
      <xdr:spPr>
        <a:xfrm>
          <a:off x="7626427" y="1490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160070</xdr:rowOff>
    </xdr:from>
    <xdr:ext cx="469744" cy="259045"/>
    <xdr:sp macro="" textlink="">
      <xdr:nvSpPr>
        <xdr:cNvPr id="379" name="n_4mainValue【公営住宅】&#10;一人当たり面積">
          <a:extLst>
            <a:ext uri="{FF2B5EF4-FFF2-40B4-BE49-F238E27FC236}">
              <a16:creationId xmlns:a16="http://schemas.microsoft.com/office/drawing/2014/main" id="{ABAC67AE-B808-46C8-B9F2-D2B0A6EB3A0E}"/>
            </a:ext>
          </a:extLst>
        </xdr:cNvPr>
        <xdr:cNvSpPr txBox="1"/>
      </xdr:nvSpPr>
      <xdr:spPr>
        <a:xfrm>
          <a:off x="6737427" y="1490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1481595-988D-4A0A-BB21-E8C67F71CFC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E62A5B9B-132B-4F98-BF22-DF1C018BF0A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37A58608-1C7C-4118-BA14-286F2890271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B394AC7F-F8AA-4FA8-990B-EA7C954E558B}"/>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F7C8943-90C5-4AB7-A8AE-1D67AD41A3B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A6DF7FE6-EF85-4D9C-A920-9E408BEFE04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9A9B9F2-7AFE-495E-AFEF-4255CC27010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959CB7C4-AB40-4576-989B-B2E44565090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36252CB3-1241-40FD-A09B-21806928F56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2E67847E-E30B-4101-80A2-9AE3D5819C9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C5F3596F-6A2D-408E-BF86-503506D6FDEF}"/>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1" name="直線コネクタ 390">
          <a:extLst>
            <a:ext uri="{FF2B5EF4-FFF2-40B4-BE49-F238E27FC236}">
              <a16:creationId xmlns:a16="http://schemas.microsoft.com/office/drawing/2014/main" id="{7495D2B8-0FD2-4160-8202-7A6507697C8D}"/>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2" name="テキスト ボックス 391">
          <a:extLst>
            <a:ext uri="{FF2B5EF4-FFF2-40B4-BE49-F238E27FC236}">
              <a16:creationId xmlns:a16="http://schemas.microsoft.com/office/drawing/2014/main" id="{7185C5F3-71F6-432A-82E0-95DE70659874}"/>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3" name="直線コネクタ 392">
          <a:extLst>
            <a:ext uri="{FF2B5EF4-FFF2-40B4-BE49-F238E27FC236}">
              <a16:creationId xmlns:a16="http://schemas.microsoft.com/office/drawing/2014/main" id="{E2813AC6-4978-43D2-8BF6-58B575DCA51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4" name="テキスト ボックス 393">
          <a:extLst>
            <a:ext uri="{FF2B5EF4-FFF2-40B4-BE49-F238E27FC236}">
              <a16:creationId xmlns:a16="http://schemas.microsoft.com/office/drawing/2014/main" id="{8A348F90-11B4-4BFD-9FEE-BB830BA7EDD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5" name="直線コネクタ 394">
          <a:extLst>
            <a:ext uri="{FF2B5EF4-FFF2-40B4-BE49-F238E27FC236}">
              <a16:creationId xmlns:a16="http://schemas.microsoft.com/office/drawing/2014/main" id="{AB1A52EF-F652-4D39-8156-3D0974210A4B}"/>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6" name="テキスト ボックス 395">
          <a:extLst>
            <a:ext uri="{FF2B5EF4-FFF2-40B4-BE49-F238E27FC236}">
              <a16:creationId xmlns:a16="http://schemas.microsoft.com/office/drawing/2014/main" id="{BC8786BC-8039-4B1A-BE4F-17BDC9E40578}"/>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7" name="直線コネクタ 396">
          <a:extLst>
            <a:ext uri="{FF2B5EF4-FFF2-40B4-BE49-F238E27FC236}">
              <a16:creationId xmlns:a16="http://schemas.microsoft.com/office/drawing/2014/main" id="{65E29C83-CEFB-4E71-A0C2-B01AD9BEF0F4}"/>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8" name="テキスト ボックス 397">
          <a:extLst>
            <a:ext uri="{FF2B5EF4-FFF2-40B4-BE49-F238E27FC236}">
              <a16:creationId xmlns:a16="http://schemas.microsoft.com/office/drawing/2014/main" id="{1C3A2CAD-F7D8-4E76-B12A-DEB6ADFF7AAC}"/>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9" name="直線コネクタ 398">
          <a:extLst>
            <a:ext uri="{FF2B5EF4-FFF2-40B4-BE49-F238E27FC236}">
              <a16:creationId xmlns:a16="http://schemas.microsoft.com/office/drawing/2014/main" id="{0610CB5E-4F60-4E3D-ABE6-169382A5E277}"/>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400" name="テキスト ボックス 399">
          <a:extLst>
            <a:ext uri="{FF2B5EF4-FFF2-40B4-BE49-F238E27FC236}">
              <a16:creationId xmlns:a16="http://schemas.microsoft.com/office/drawing/2014/main" id="{97AAB342-8FC2-495B-A2DE-9DA013C60567}"/>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CAE1DB01-83BA-4D3C-9C77-517F98555A3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港湾・漁港】&#10;有形固定資産減価償却率グラフ枠">
          <a:extLst>
            <a:ext uri="{FF2B5EF4-FFF2-40B4-BE49-F238E27FC236}">
              <a16:creationId xmlns:a16="http://schemas.microsoft.com/office/drawing/2014/main" id="{6547EFD3-1544-429A-AA1A-FDA4DFE39A7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107</xdr:row>
      <xdr:rowOff>69850</xdr:rowOff>
    </xdr:to>
    <xdr:cxnSp macro="">
      <xdr:nvCxnSpPr>
        <xdr:cNvPr id="403" name="直線コネクタ 402">
          <a:extLst>
            <a:ext uri="{FF2B5EF4-FFF2-40B4-BE49-F238E27FC236}">
              <a16:creationId xmlns:a16="http://schemas.microsoft.com/office/drawing/2014/main" id="{70D3A9FB-8051-4C4F-A574-7BA5D24B49A1}"/>
            </a:ext>
          </a:extLst>
        </xdr:cNvPr>
        <xdr:cNvCxnSpPr/>
      </xdr:nvCxnSpPr>
      <xdr:spPr>
        <a:xfrm flipV="1">
          <a:off x="4634865" y="17221200"/>
          <a:ext cx="0" cy="1193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73677</xdr:rowOff>
    </xdr:from>
    <xdr:ext cx="469744" cy="259045"/>
    <xdr:sp macro="" textlink="">
      <xdr:nvSpPr>
        <xdr:cNvPr id="404" name="【港湾・漁港】&#10;有形固定資産減価償却率最小値テキスト">
          <a:extLst>
            <a:ext uri="{FF2B5EF4-FFF2-40B4-BE49-F238E27FC236}">
              <a16:creationId xmlns:a16="http://schemas.microsoft.com/office/drawing/2014/main" id="{4EB35CB6-AF8D-4DAA-81F2-7C3FD671E7D0}"/>
            </a:ext>
          </a:extLst>
        </xdr:cNvPr>
        <xdr:cNvSpPr txBox="1"/>
      </xdr:nvSpPr>
      <xdr:spPr>
        <a:xfrm>
          <a:off x="4673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69850</xdr:rowOff>
    </xdr:from>
    <xdr:to>
      <xdr:col>24</xdr:col>
      <xdr:colOff>152400</xdr:colOff>
      <xdr:row>107</xdr:row>
      <xdr:rowOff>69850</xdr:rowOff>
    </xdr:to>
    <xdr:cxnSp macro="">
      <xdr:nvCxnSpPr>
        <xdr:cNvPr id="405" name="直線コネクタ 404">
          <a:extLst>
            <a:ext uri="{FF2B5EF4-FFF2-40B4-BE49-F238E27FC236}">
              <a16:creationId xmlns:a16="http://schemas.microsoft.com/office/drawing/2014/main" id="{4A75A5D2-C44D-42F3-B2A1-9A39A5132C30}"/>
            </a:ext>
          </a:extLst>
        </xdr:cNvPr>
        <xdr:cNvCxnSpPr/>
      </xdr:nvCxnSpPr>
      <xdr:spPr>
        <a:xfrm>
          <a:off x="4546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6" name="【港湾・漁港】&#10;有形固定資産減価償却率最大値テキスト">
          <a:extLst>
            <a:ext uri="{FF2B5EF4-FFF2-40B4-BE49-F238E27FC236}">
              <a16:creationId xmlns:a16="http://schemas.microsoft.com/office/drawing/2014/main" id="{5E45B35E-E792-4DC9-9866-BB92C7128A15}"/>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7" name="直線コネクタ 406">
          <a:extLst>
            <a:ext uri="{FF2B5EF4-FFF2-40B4-BE49-F238E27FC236}">
              <a16:creationId xmlns:a16="http://schemas.microsoft.com/office/drawing/2014/main" id="{033A9CCD-65D7-489E-89CA-B08A94601147}"/>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109238</xdr:rowOff>
    </xdr:from>
    <xdr:ext cx="405111" cy="259045"/>
    <xdr:sp macro="" textlink="">
      <xdr:nvSpPr>
        <xdr:cNvPr id="408" name="【港湾・漁港】&#10;有形固定資産減価償却率平均値テキスト">
          <a:extLst>
            <a:ext uri="{FF2B5EF4-FFF2-40B4-BE49-F238E27FC236}">
              <a16:creationId xmlns:a16="http://schemas.microsoft.com/office/drawing/2014/main" id="{197F657C-83F9-49DC-B6C5-0E66BFDC74E9}"/>
            </a:ext>
          </a:extLst>
        </xdr:cNvPr>
        <xdr:cNvSpPr txBox="1"/>
      </xdr:nvSpPr>
      <xdr:spPr>
        <a:xfrm>
          <a:off x="4673600" y="17940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130811</xdr:rowOff>
    </xdr:from>
    <xdr:to>
      <xdr:col>24</xdr:col>
      <xdr:colOff>114300</xdr:colOff>
      <xdr:row>105</xdr:row>
      <xdr:rowOff>60961</xdr:rowOff>
    </xdr:to>
    <xdr:sp macro="" textlink="">
      <xdr:nvSpPr>
        <xdr:cNvPr id="409" name="フローチャート: 判断 408">
          <a:extLst>
            <a:ext uri="{FF2B5EF4-FFF2-40B4-BE49-F238E27FC236}">
              <a16:creationId xmlns:a16="http://schemas.microsoft.com/office/drawing/2014/main" id="{79ABBD59-EDDA-4F9F-B6E9-BB8490462C57}"/>
            </a:ext>
          </a:extLst>
        </xdr:cNvPr>
        <xdr:cNvSpPr/>
      </xdr:nvSpPr>
      <xdr:spPr>
        <a:xfrm>
          <a:off x="4584700" y="17961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105411</xdr:rowOff>
    </xdr:from>
    <xdr:to>
      <xdr:col>20</xdr:col>
      <xdr:colOff>38100</xdr:colOff>
      <xdr:row>105</xdr:row>
      <xdr:rowOff>35561</xdr:rowOff>
    </xdr:to>
    <xdr:sp macro="" textlink="">
      <xdr:nvSpPr>
        <xdr:cNvPr id="410" name="フローチャート: 判断 409">
          <a:extLst>
            <a:ext uri="{FF2B5EF4-FFF2-40B4-BE49-F238E27FC236}">
              <a16:creationId xmlns:a16="http://schemas.microsoft.com/office/drawing/2014/main" id="{9F9D1436-9FD7-4EC7-B4A7-73E49EACBEB6}"/>
            </a:ext>
          </a:extLst>
        </xdr:cNvPr>
        <xdr:cNvSpPr/>
      </xdr:nvSpPr>
      <xdr:spPr>
        <a:xfrm>
          <a:off x="3746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72389</xdr:rowOff>
    </xdr:from>
    <xdr:to>
      <xdr:col>15</xdr:col>
      <xdr:colOff>101600</xdr:colOff>
      <xdr:row>105</xdr:row>
      <xdr:rowOff>2539</xdr:rowOff>
    </xdr:to>
    <xdr:sp macro="" textlink="">
      <xdr:nvSpPr>
        <xdr:cNvPr id="411" name="フローチャート: 判断 410">
          <a:extLst>
            <a:ext uri="{FF2B5EF4-FFF2-40B4-BE49-F238E27FC236}">
              <a16:creationId xmlns:a16="http://schemas.microsoft.com/office/drawing/2014/main" id="{27F9A9AC-40ED-4812-A813-73BCA452DD08}"/>
            </a:ext>
          </a:extLst>
        </xdr:cNvPr>
        <xdr:cNvSpPr/>
      </xdr:nvSpPr>
      <xdr:spPr>
        <a:xfrm>
          <a:off x="2857500" y="17903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99061</xdr:rowOff>
    </xdr:from>
    <xdr:to>
      <xdr:col>10</xdr:col>
      <xdr:colOff>165100</xdr:colOff>
      <xdr:row>105</xdr:row>
      <xdr:rowOff>29211</xdr:rowOff>
    </xdr:to>
    <xdr:sp macro="" textlink="">
      <xdr:nvSpPr>
        <xdr:cNvPr id="412" name="フローチャート: 判断 411">
          <a:extLst>
            <a:ext uri="{FF2B5EF4-FFF2-40B4-BE49-F238E27FC236}">
              <a16:creationId xmlns:a16="http://schemas.microsoft.com/office/drawing/2014/main" id="{C700CF21-767E-438F-9004-828B155225AF}"/>
            </a:ext>
          </a:extLst>
        </xdr:cNvPr>
        <xdr:cNvSpPr/>
      </xdr:nvSpPr>
      <xdr:spPr>
        <a:xfrm>
          <a:off x="1968500" y="179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55880</xdr:rowOff>
    </xdr:from>
    <xdr:to>
      <xdr:col>6</xdr:col>
      <xdr:colOff>38100</xdr:colOff>
      <xdr:row>104</xdr:row>
      <xdr:rowOff>157480</xdr:rowOff>
    </xdr:to>
    <xdr:sp macro="" textlink="">
      <xdr:nvSpPr>
        <xdr:cNvPr id="413" name="フローチャート: 判断 412">
          <a:extLst>
            <a:ext uri="{FF2B5EF4-FFF2-40B4-BE49-F238E27FC236}">
              <a16:creationId xmlns:a16="http://schemas.microsoft.com/office/drawing/2014/main" id="{275D8A29-5527-4DF0-9F26-85BD69DF798C}"/>
            </a:ext>
          </a:extLst>
        </xdr:cNvPr>
        <xdr:cNvSpPr/>
      </xdr:nvSpPr>
      <xdr:spPr>
        <a:xfrm>
          <a:off x="1079500" y="1788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07639E6-495A-426F-A6FA-F114AEB8F25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76FB0BE-DFD2-435D-90D3-D288A069A26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ECC22B12-780B-4966-AF92-FDEB3D79F83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E317E81-AD5F-4E6A-9856-AAF0B03926E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9FBD74EA-D80A-4714-B9F4-278C2DA5BD9C}"/>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25400</xdr:rowOff>
    </xdr:from>
    <xdr:to>
      <xdr:col>24</xdr:col>
      <xdr:colOff>114300</xdr:colOff>
      <xdr:row>100</xdr:row>
      <xdr:rowOff>127000</xdr:rowOff>
    </xdr:to>
    <xdr:sp macro="" textlink="">
      <xdr:nvSpPr>
        <xdr:cNvPr id="419" name="楕円 418">
          <a:extLst>
            <a:ext uri="{FF2B5EF4-FFF2-40B4-BE49-F238E27FC236}">
              <a16:creationId xmlns:a16="http://schemas.microsoft.com/office/drawing/2014/main" id="{6FC88982-DF76-4D0A-9395-BFEE533DD880}"/>
            </a:ext>
          </a:extLst>
        </xdr:cNvPr>
        <xdr:cNvSpPr/>
      </xdr:nvSpPr>
      <xdr:spPr>
        <a:xfrm>
          <a:off x="4584700" y="171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149877</xdr:rowOff>
    </xdr:from>
    <xdr:ext cx="340478" cy="259045"/>
    <xdr:sp macro="" textlink="">
      <xdr:nvSpPr>
        <xdr:cNvPr id="420" name="【港湾・漁港】&#10;有形固定資産減価償却率該当値テキスト">
          <a:extLst>
            <a:ext uri="{FF2B5EF4-FFF2-40B4-BE49-F238E27FC236}">
              <a16:creationId xmlns:a16="http://schemas.microsoft.com/office/drawing/2014/main" id="{B1033617-B155-4E22-91A8-8773712620DE}"/>
            </a:ext>
          </a:extLst>
        </xdr:cNvPr>
        <xdr:cNvSpPr txBox="1"/>
      </xdr:nvSpPr>
      <xdr:spPr>
        <a:xfrm>
          <a:off x="4673600" y="17123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0</xdr:rowOff>
    </xdr:from>
    <xdr:to>
      <xdr:col>20</xdr:col>
      <xdr:colOff>38100</xdr:colOff>
      <xdr:row>100</xdr:row>
      <xdr:rowOff>101600</xdr:rowOff>
    </xdr:to>
    <xdr:sp macro="" textlink="">
      <xdr:nvSpPr>
        <xdr:cNvPr id="421" name="楕円 420">
          <a:extLst>
            <a:ext uri="{FF2B5EF4-FFF2-40B4-BE49-F238E27FC236}">
              <a16:creationId xmlns:a16="http://schemas.microsoft.com/office/drawing/2014/main" id="{36E0B363-B64B-4014-9EE9-7BD410F9BBB2}"/>
            </a:ext>
          </a:extLst>
        </xdr:cNvPr>
        <xdr:cNvSpPr/>
      </xdr:nvSpPr>
      <xdr:spPr>
        <a:xfrm>
          <a:off x="3746500" y="1714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50800</xdr:rowOff>
    </xdr:from>
    <xdr:to>
      <xdr:col>24</xdr:col>
      <xdr:colOff>63500</xdr:colOff>
      <xdr:row>100</xdr:row>
      <xdr:rowOff>76200</xdr:rowOff>
    </xdr:to>
    <xdr:cxnSp macro="">
      <xdr:nvCxnSpPr>
        <xdr:cNvPr id="422" name="直線コネクタ 421">
          <a:extLst>
            <a:ext uri="{FF2B5EF4-FFF2-40B4-BE49-F238E27FC236}">
              <a16:creationId xmlns:a16="http://schemas.microsoft.com/office/drawing/2014/main" id="{49811E0E-A8F0-4B96-881D-083D4CCCF767}"/>
            </a:ext>
          </a:extLst>
        </xdr:cNvPr>
        <xdr:cNvCxnSpPr/>
      </xdr:nvCxnSpPr>
      <xdr:spPr>
        <a:xfrm>
          <a:off x="3797300" y="171958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146050</xdr:rowOff>
    </xdr:from>
    <xdr:to>
      <xdr:col>15</xdr:col>
      <xdr:colOff>101600</xdr:colOff>
      <xdr:row>100</xdr:row>
      <xdr:rowOff>76200</xdr:rowOff>
    </xdr:to>
    <xdr:sp macro="" textlink="">
      <xdr:nvSpPr>
        <xdr:cNvPr id="423" name="楕円 422">
          <a:extLst>
            <a:ext uri="{FF2B5EF4-FFF2-40B4-BE49-F238E27FC236}">
              <a16:creationId xmlns:a16="http://schemas.microsoft.com/office/drawing/2014/main" id="{28C00A3E-4BCD-437D-B1C2-62214730D4DF}"/>
            </a:ext>
          </a:extLst>
        </xdr:cNvPr>
        <xdr:cNvSpPr/>
      </xdr:nvSpPr>
      <xdr:spPr>
        <a:xfrm>
          <a:off x="2857500" y="1711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25400</xdr:rowOff>
    </xdr:from>
    <xdr:to>
      <xdr:col>19</xdr:col>
      <xdr:colOff>177800</xdr:colOff>
      <xdr:row>100</xdr:row>
      <xdr:rowOff>50800</xdr:rowOff>
    </xdr:to>
    <xdr:cxnSp macro="">
      <xdr:nvCxnSpPr>
        <xdr:cNvPr id="424" name="直線コネクタ 423">
          <a:extLst>
            <a:ext uri="{FF2B5EF4-FFF2-40B4-BE49-F238E27FC236}">
              <a16:creationId xmlns:a16="http://schemas.microsoft.com/office/drawing/2014/main" id="{F993BC2A-6EA0-4B00-BEF5-DB3C73D137D3}"/>
            </a:ext>
          </a:extLst>
        </xdr:cNvPr>
        <xdr:cNvCxnSpPr/>
      </xdr:nvCxnSpPr>
      <xdr:spPr>
        <a:xfrm>
          <a:off x="2908300" y="171704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120650</xdr:rowOff>
    </xdr:from>
    <xdr:to>
      <xdr:col>10</xdr:col>
      <xdr:colOff>165100</xdr:colOff>
      <xdr:row>100</xdr:row>
      <xdr:rowOff>50800</xdr:rowOff>
    </xdr:to>
    <xdr:sp macro="" textlink="">
      <xdr:nvSpPr>
        <xdr:cNvPr id="425" name="楕円 424">
          <a:extLst>
            <a:ext uri="{FF2B5EF4-FFF2-40B4-BE49-F238E27FC236}">
              <a16:creationId xmlns:a16="http://schemas.microsoft.com/office/drawing/2014/main" id="{82744888-5204-4998-BCF3-07C8954F2423}"/>
            </a:ext>
          </a:extLst>
        </xdr:cNvPr>
        <xdr:cNvSpPr/>
      </xdr:nvSpPr>
      <xdr:spPr>
        <a:xfrm>
          <a:off x="1968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0</xdr:rowOff>
    </xdr:from>
    <xdr:to>
      <xdr:col>15</xdr:col>
      <xdr:colOff>50800</xdr:colOff>
      <xdr:row>100</xdr:row>
      <xdr:rowOff>25400</xdr:rowOff>
    </xdr:to>
    <xdr:cxnSp macro="">
      <xdr:nvCxnSpPr>
        <xdr:cNvPr id="426" name="直線コネクタ 425">
          <a:extLst>
            <a:ext uri="{FF2B5EF4-FFF2-40B4-BE49-F238E27FC236}">
              <a16:creationId xmlns:a16="http://schemas.microsoft.com/office/drawing/2014/main" id="{B2956FBA-429D-4ED3-9F4E-9636032DB7C8}"/>
            </a:ext>
          </a:extLst>
        </xdr:cNvPr>
        <xdr:cNvCxnSpPr/>
      </xdr:nvCxnSpPr>
      <xdr:spPr>
        <a:xfrm>
          <a:off x="2019300" y="171450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26688</xdr:rowOff>
    </xdr:from>
    <xdr:ext cx="405111" cy="259045"/>
    <xdr:sp macro="" textlink="">
      <xdr:nvSpPr>
        <xdr:cNvPr id="427" name="n_1aveValue【港湾・漁港】&#10;有形固定資産減価償却率">
          <a:extLst>
            <a:ext uri="{FF2B5EF4-FFF2-40B4-BE49-F238E27FC236}">
              <a16:creationId xmlns:a16="http://schemas.microsoft.com/office/drawing/2014/main" id="{7BD57DA7-B872-4F7F-9543-C38A76101A35}"/>
            </a:ext>
          </a:extLst>
        </xdr:cNvPr>
        <xdr:cNvSpPr txBox="1"/>
      </xdr:nvSpPr>
      <xdr:spPr>
        <a:xfrm>
          <a:off x="3582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165116</xdr:rowOff>
    </xdr:from>
    <xdr:ext cx="405111" cy="259045"/>
    <xdr:sp macro="" textlink="">
      <xdr:nvSpPr>
        <xdr:cNvPr id="428" name="n_2aveValue【港湾・漁港】&#10;有形固定資産減価償却率">
          <a:extLst>
            <a:ext uri="{FF2B5EF4-FFF2-40B4-BE49-F238E27FC236}">
              <a16:creationId xmlns:a16="http://schemas.microsoft.com/office/drawing/2014/main" id="{DA6A5FE6-2736-4F55-80BB-C4193B16BF94}"/>
            </a:ext>
          </a:extLst>
        </xdr:cNvPr>
        <xdr:cNvSpPr txBox="1"/>
      </xdr:nvSpPr>
      <xdr:spPr>
        <a:xfrm>
          <a:off x="2705744" y="17995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20338</xdr:rowOff>
    </xdr:from>
    <xdr:ext cx="405111" cy="259045"/>
    <xdr:sp macro="" textlink="">
      <xdr:nvSpPr>
        <xdr:cNvPr id="429" name="n_3aveValue【港湾・漁港】&#10;有形固定資産減価償却率">
          <a:extLst>
            <a:ext uri="{FF2B5EF4-FFF2-40B4-BE49-F238E27FC236}">
              <a16:creationId xmlns:a16="http://schemas.microsoft.com/office/drawing/2014/main" id="{C5F7EACC-3B1E-4552-A544-EC62AA393EC1}"/>
            </a:ext>
          </a:extLst>
        </xdr:cNvPr>
        <xdr:cNvSpPr txBox="1"/>
      </xdr:nvSpPr>
      <xdr:spPr>
        <a:xfrm>
          <a:off x="1816744" y="1802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2557</xdr:rowOff>
    </xdr:from>
    <xdr:ext cx="405111" cy="259045"/>
    <xdr:sp macro="" textlink="">
      <xdr:nvSpPr>
        <xdr:cNvPr id="430" name="n_4aveValue【港湾・漁港】&#10;有形固定資産減価償却率">
          <a:extLst>
            <a:ext uri="{FF2B5EF4-FFF2-40B4-BE49-F238E27FC236}">
              <a16:creationId xmlns:a16="http://schemas.microsoft.com/office/drawing/2014/main" id="{F1DC19DA-D65B-4D65-8642-E5467EF2458E}"/>
            </a:ext>
          </a:extLst>
        </xdr:cNvPr>
        <xdr:cNvSpPr txBox="1"/>
      </xdr:nvSpPr>
      <xdr:spPr>
        <a:xfrm>
          <a:off x="927744" y="1766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118127</xdr:rowOff>
    </xdr:from>
    <xdr:ext cx="340478" cy="259045"/>
    <xdr:sp macro="" textlink="">
      <xdr:nvSpPr>
        <xdr:cNvPr id="431" name="n_1mainValue【港湾・漁港】&#10;有形固定資産減価償却率">
          <a:extLst>
            <a:ext uri="{FF2B5EF4-FFF2-40B4-BE49-F238E27FC236}">
              <a16:creationId xmlns:a16="http://schemas.microsoft.com/office/drawing/2014/main" id="{A8C12829-A6A9-4D78-B9B8-CCEF83A1ADD9}"/>
            </a:ext>
          </a:extLst>
        </xdr:cNvPr>
        <xdr:cNvSpPr txBox="1"/>
      </xdr:nvSpPr>
      <xdr:spPr>
        <a:xfrm>
          <a:off x="3614361"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92727</xdr:rowOff>
    </xdr:from>
    <xdr:ext cx="340478" cy="259045"/>
    <xdr:sp macro="" textlink="">
      <xdr:nvSpPr>
        <xdr:cNvPr id="432" name="n_2mainValue【港湾・漁港】&#10;有形固定資産減価償却率">
          <a:extLst>
            <a:ext uri="{FF2B5EF4-FFF2-40B4-BE49-F238E27FC236}">
              <a16:creationId xmlns:a16="http://schemas.microsoft.com/office/drawing/2014/main" id="{F505462A-2E41-4ED5-BEFB-11D5291C182F}"/>
            </a:ext>
          </a:extLst>
        </xdr:cNvPr>
        <xdr:cNvSpPr txBox="1"/>
      </xdr:nvSpPr>
      <xdr:spPr>
        <a:xfrm>
          <a:off x="2738061" y="16894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67327</xdr:rowOff>
    </xdr:from>
    <xdr:ext cx="340478" cy="259045"/>
    <xdr:sp macro="" textlink="">
      <xdr:nvSpPr>
        <xdr:cNvPr id="433" name="n_3mainValue【港湾・漁港】&#10;有形固定資産減価償却率">
          <a:extLst>
            <a:ext uri="{FF2B5EF4-FFF2-40B4-BE49-F238E27FC236}">
              <a16:creationId xmlns:a16="http://schemas.microsoft.com/office/drawing/2014/main" id="{9526960D-18E3-43A1-893F-D650922114E5}"/>
            </a:ext>
          </a:extLst>
        </xdr:cNvPr>
        <xdr:cNvSpPr txBox="1"/>
      </xdr:nvSpPr>
      <xdr:spPr>
        <a:xfrm>
          <a:off x="1849061" y="1686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9C16E146-6F81-49BC-BAF4-F844DD2EEE2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B94CEECE-3172-4243-9917-0A5B7F84D20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DC9D76C0-9CD4-4894-8508-0C3AF2AFEC2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F7C79FFA-9621-489A-A166-BA8F5F85865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472465D7-05B7-4CA2-94C5-02755C6B547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08BC9C7A-9386-49BC-861B-FC308F5989EA}"/>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97C49473-62EF-4382-9E5E-6EB98450B29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AFFF7A60-92AF-4719-9EDA-EB22E1BE213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5D1171C1-57E1-4825-9250-EB4919C2611C}"/>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47F4204A-1E9A-46C9-92F6-A7E3E40E541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A65D7E80-F8CD-443A-B84F-F683C6A3729E}"/>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5" name="テキスト ボックス 444">
          <a:extLst>
            <a:ext uri="{FF2B5EF4-FFF2-40B4-BE49-F238E27FC236}">
              <a16:creationId xmlns:a16="http://schemas.microsoft.com/office/drawing/2014/main" id="{9CDAA068-ABD3-42E3-9416-FC3D98C3F995}"/>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633CF613-B272-4D55-96F8-CBA17AFF263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7" name="テキスト ボックス 446">
          <a:extLst>
            <a:ext uri="{FF2B5EF4-FFF2-40B4-BE49-F238E27FC236}">
              <a16:creationId xmlns:a16="http://schemas.microsoft.com/office/drawing/2014/main" id="{C1B65931-7784-467E-A5F7-4D7F34B4DC28}"/>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86458572-2F8B-4E7F-82DE-F2B069193E99}"/>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49" name="テキスト ボックス 448">
          <a:extLst>
            <a:ext uri="{FF2B5EF4-FFF2-40B4-BE49-F238E27FC236}">
              <a16:creationId xmlns:a16="http://schemas.microsoft.com/office/drawing/2014/main" id="{5F06FA8F-7E8F-4F4D-9EBB-D7E1BF1123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A51212FE-6966-4AB1-A279-6A6B1C5B1C0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1" name="テキスト ボックス 450">
          <a:extLst>
            <a:ext uri="{FF2B5EF4-FFF2-40B4-BE49-F238E27FC236}">
              <a16:creationId xmlns:a16="http://schemas.microsoft.com/office/drawing/2014/main" id="{1FC20BBF-01E0-4785-B069-CA17CDC27E6E}"/>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A8FC8668-3748-4915-AD64-C73AE383AB5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3" name="テキスト ボックス 452">
          <a:extLst>
            <a:ext uri="{FF2B5EF4-FFF2-40B4-BE49-F238E27FC236}">
              <a16:creationId xmlns:a16="http://schemas.microsoft.com/office/drawing/2014/main" id="{36B255F8-F991-43F3-80F3-84F87ED7F319}"/>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5D489D28-80BE-4AD6-A244-34A0A623F7D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92D06FDD-9AD9-4146-8D75-226C6A396251}"/>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133E26EE-6D12-4788-A540-2EB13E8E9DE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32196</xdr:rowOff>
    </xdr:from>
    <xdr:to>
      <xdr:col>54</xdr:col>
      <xdr:colOff>189865</xdr:colOff>
      <xdr:row>108</xdr:row>
      <xdr:rowOff>152130</xdr:rowOff>
    </xdr:to>
    <xdr:cxnSp macro="">
      <xdr:nvCxnSpPr>
        <xdr:cNvPr id="457" name="直線コネクタ 456">
          <a:extLst>
            <a:ext uri="{FF2B5EF4-FFF2-40B4-BE49-F238E27FC236}">
              <a16:creationId xmlns:a16="http://schemas.microsoft.com/office/drawing/2014/main" id="{FCD1033C-C320-443C-B407-624EDB44A59D}"/>
            </a:ext>
          </a:extLst>
        </xdr:cNvPr>
        <xdr:cNvCxnSpPr/>
      </xdr:nvCxnSpPr>
      <xdr:spPr>
        <a:xfrm flipV="1">
          <a:off x="10476865" y="17177196"/>
          <a:ext cx="0" cy="14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155957</xdr:rowOff>
    </xdr:from>
    <xdr:ext cx="378565" cy="259045"/>
    <xdr:sp macro="" textlink="">
      <xdr:nvSpPr>
        <xdr:cNvPr id="458" name="【港湾・漁港】&#10;一人当たり有形固定資産（償却資産）額最小値テキスト">
          <a:extLst>
            <a:ext uri="{FF2B5EF4-FFF2-40B4-BE49-F238E27FC236}">
              <a16:creationId xmlns:a16="http://schemas.microsoft.com/office/drawing/2014/main" id="{32D9C162-0011-469D-8C98-66007781F029}"/>
            </a:ext>
          </a:extLst>
        </xdr:cNvPr>
        <xdr:cNvSpPr txBox="1"/>
      </xdr:nvSpPr>
      <xdr:spPr>
        <a:xfrm>
          <a:off x="10515600" y="18672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152130</xdr:rowOff>
    </xdr:from>
    <xdr:to>
      <xdr:col>55</xdr:col>
      <xdr:colOff>88900</xdr:colOff>
      <xdr:row>108</xdr:row>
      <xdr:rowOff>152130</xdr:rowOff>
    </xdr:to>
    <xdr:cxnSp macro="">
      <xdr:nvCxnSpPr>
        <xdr:cNvPr id="459" name="直線コネクタ 458">
          <a:extLst>
            <a:ext uri="{FF2B5EF4-FFF2-40B4-BE49-F238E27FC236}">
              <a16:creationId xmlns:a16="http://schemas.microsoft.com/office/drawing/2014/main" id="{F94D1BFD-583A-42F9-A262-EB699D565A2E}"/>
            </a:ext>
          </a:extLst>
        </xdr:cNvPr>
        <xdr:cNvCxnSpPr/>
      </xdr:nvCxnSpPr>
      <xdr:spPr>
        <a:xfrm>
          <a:off x="10388600" y="186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150323</xdr:rowOff>
    </xdr:from>
    <xdr:ext cx="599010" cy="259045"/>
    <xdr:sp macro="" textlink="">
      <xdr:nvSpPr>
        <xdr:cNvPr id="460" name="【港湾・漁港】&#10;一人当たり有形固定資産（償却資産）額最大値テキスト">
          <a:extLst>
            <a:ext uri="{FF2B5EF4-FFF2-40B4-BE49-F238E27FC236}">
              <a16:creationId xmlns:a16="http://schemas.microsoft.com/office/drawing/2014/main" id="{1FC06718-1165-411B-94E1-5031979D6C9A}"/>
            </a:ext>
          </a:extLst>
        </xdr:cNvPr>
        <xdr:cNvSpPr txBox="1"/>
      </xdr:nvSpPr>
      <xdr:spPr>
        <a:xfrm>
          <a:off x="10515600" y="1695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32196</xdr:rowOff>
    </xdr:from>
    <xdr:to>
      <xdr:col>55</xdr:col>
      <xdr:colOff>88900</xdr:colOff>
      <xdr:row>100</xdr:row>
      <xdr:rowOff>32196</xdr:rowOff>
    </xdr:to>
    <xdr:cxnSp macro="">
      <xdr:nvCxnSpPr>
        <xdr:cNvPr id="461" name="直線コネクタ 460">
          <a:extLst>
            <a:ext uri="{FF2B5EF4-FFF2-40B4-BE49-F238E27FC236}">
              <a16:creationId xmlns:a16="http://schemas.microsoft.com/office/drawing/2014/main" id="{DDD78F1A-4C15-46DF-8FC8-3B22D6ECD144}"/>
            </a:ext>
          </a:extLst>
        </xdr:cNvPr>
        <xdr:cNvCxnSpPr/>
      </xdr:nvCxnSpPr>
      <xdr:spPr>
        <a:xfrm>
          <a:off x="10388600" y="171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71733</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AA82C035-C7F6-4675-934A-AF201DA5A5BD}"/>
            </a:ext>
          </a:extLst>
        </xdr:cNvPr>
        <xdr:cNvSpPr txBox="1"/>
      </xdr:nvSpPr>
      <xdr:spPr>
        <a:xfrm>
          <a:off x="10515600" y="1824543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48856</xdr:rowOff>
    </xdr:from>
    <xdr:to>
      <xdr:col>55</xdr:col>
      <xdr:colOff>50800</xdr:colOff>
      <xdr:row>107</xdr:row>
      <xdr:rowOff>150456</xdr:rowOff>
    </xdr:to>
    <xdr:sp macro="" textlink="">
      <xdr:nvSpPr>
        <xdr:cNvPr id="463" name="フローチャート: 判断 462">
          <a:extLst>
            <a:ext uri="{FF2B5EF4-FFF2-40B4-BE49-F238E27FC236}">
              <a16:creationId xmlns:a16="http://schemas.microsoft.com/office/drawing/2014/main" id="{03266DDD-D2C7-44A0-8095-4EC5A0E47981}"/>
            </a:ext>
          </a:extLst>
        </xdr:cNvPr>
        <xdr:cNvSpPr/>
      </xdr:nvSpPr>
      <xdr:spPr>
        <a:xfrm>
          <a:off x="10426700" y="18394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4460</xdr:rowOff>
    </xdr:from>
    <xdr:to>
      <xdr:col>50</xdr:col>
      <xdr:colOff>165100</xdr:colOff>
      <xdr:row>107</xdr:row>
      <xdr:rowOff>106060</xdr:rowOff>
    </xdr:to>
    <xdr:sp macro="" textlink="">
      <xdr:nvSpPr>
        <xdr:cNvPr id="464" name="フローチャート: 判断 463">
          <a:extLst>
            <a:ext uri="{FF2B5EF4-FFF2-40B4-BE49-F238E27FC236}">
              <a16:creationId xmlns:a16="http://schemas.microsoft.com/office/drawing/2014/main" id="{8D3CC456-8CDD-4260-B79B-50AB5ED22A06}"/>
            </a:ext>
          </a:extLst>
        </xdr:cNvPr>
        <xdr:cNvSpPr/>
      </xdr:nvSpPr>
      <xdr:spPr>
        <a:xfrm>
          <a:off x="9588500" y="183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47230</xdr:rowOff>
    </xdr:from>
    <xdr:to>
      <xdr:col>46</xdr:col>
      <xdr:colOff>38100</xdr:colOff>
      <xdr:row>107</xdr:row>
      <xdr:rowOff>148830</xdr:rowOff>
    </xdr:to>
    <xdr:sp macro="" textlink="">
      <xdr:nvSpPr>
        <xdr:cNvPr id="465" name="フローチャート: 判断 464">
          <a:extLst>
            <a:ext uri="{FF2B5EF4-FFF2-40B4-BE49-F238E27FC236}">
              <a16:creationId xmlns:a16="http://schemas.microsoft.com/office/drawing/2014/main" id="{EEEDE349-1111-445D-BD80-190DEDA93F96}"/>
            </a:ext>
          </a:extLst>
        </xdr:cNvPr>
        <xdr:cNvSpPr/>
      </xdr:nvSpPr>
      <xdr:spPr>
        <a:xfrm>
          <a:off x="8699500" y="1839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170166</xdr:rowOff>
    </xdr:from>
    <xdr:to>
      <xdr:col>41</xdr:col>
      <xdr:colOff>101600</xdr:colOff>
      <xdr:row>107</xdr:row>
      <xdr:rowOff>100316</xdr:rowOff>
    </xdr:to>
    <xdr:sp macro="" textlink="">
      <xdr:nvSpPr>
        <xdr:cNvPr id="466" name="フローチャート: 判断 465">
          <a:extLst>
            <a:ext uri="{FF2B5EF4-FFF2-40B4-BE49-F238E27FC236}">
              <a16:creationId xmlns:a16="http://schemas.microsoft.com/office/drawing/2014/main" id="{0CA0E0CD-9415-411B-BF80-D52B24CFCE48}"/>
            </a:ext>
          </a:extLst>
        </xdr:cNvPr>
        <xdr:cNvSpPr/>
      </xdr:nvSpPr>
      <xdr:spPr>
        <a:xfrm>
          <a:off x="7810500" y="1834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43027</xdr:rowOff>
    </xdr:from>
    <xdr:to>
      <xdr:col>36</xdr:col>
      <xdr:colOff>165100</xdr:colOff>
      <xdr:row>107</xdr:row>
      <xdr:rowOff>144627</xdr:rowOff>
    </xdr:to>
    <xdr:sp macro="" textlink="">
      <xdr:nvSpPr>
        <xdr:cNvPr id="467" name="フローチャート: 判断 466">
          <a:extLst>
            <a:ext uri="{FF2B5EF4-FFF2-40B4-BE49-F238E27FC236}">
              <a16:creationId xmlns:a16="http://schemas.microsoft.com/office/drawing/2014/main" id="{9299E09C-15D3-4C5D-9577-FC7384F1C807}"/>
            </a:ext>
          </a:extLst>
        </xdr:cNvPr>
        <xdr:cNvSpPr/>
      </xdr:nvSpPr>
      <xdr:spPr>
        <a:xfrm>
          <a:off x="6921500" y="1838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F10352CC-9849-4CC1-B449-A643CC58D32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B5098922-AC52-46F7-B3D6-EB3308BF4408}"/>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B4AD1CE-6C35-48F2-9B48-2A331FA80217}"/>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DC529B3B-545E-4D14-9435-81FD5619D27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9AE78B0E-4E0E-4EB3-A8B1-01AA7410238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101053</xdr:rowOff>
    </xdr:from>
    <xdr:to>
      <xdr:col>55</xdr:col>
      <xdr:colOff>50800</xdr:colOff>
      <xdr:row>109</xdr:row>
      <xdr:rowOff>31203</xdr:rowOff>
    </xdr:to>
    <xdr:sp macro="" textlink="">
      <xdr:nvSpPr>
        <xdr:cNvPr id="473" name="楕円 472">
          <a:extLst>
            <a:ext uri="{FF2B5EF4-FFF2-40B4-BE49-F238E27FC236}">
              <a16:creationId xmlns:a16="http://schemas.microsoft.com/office/drawing/2014/main" id="{56BA385E-6814-4C4A-B125-15C9568F8A98}"/>
            </a:ext>
          </a:extLst>
        </xdr:cNvPr>
        <xdr:cNvSpPr/>
      </xdr:nvSpPr>
      <xdr:spPr>
        <a:xfrm>
          <a:off x="10426700" y="1861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15980</xdr:rowOff>
    </xdr:from>
    <xdr:ext cx="378565" cy="259045"/>
    <xdr:sp macro="" textlink="">
      <xdr:nvSpPr>
        <xdr:cNvPr id="474" name="【港湾・漁港】&#10;一人当たり有形固定資産（償却資産）額該当値テキスト">
          <a:extLst>
            <a:ext uri="{FF2B5EF4-FFF2-40B4-BE49-F238E27FC236}">
              <a16:creationId xmlns:a16="http://schemas.microsoft.com/office/drawing/2014/main" id="{1B4B5AB2-4358-42BF-9867-4A42AE7B4F98}"/>
            </a:ext>
          </a:extLst>
        </xdr:cNvPr>
        <xdr:cNvSpPr txBox="1"/>
      </xdr:nvSpPr>
      <xdr:spPr>
        <a:xfrm>
          <a:off x="10515600" y="18532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101059</xdr:rowOff>
    </xdr:from>
    <xdr:to>
      <xdr:col>50</xdr:col>
      <xdr:colOff>165100</xdr:colOff>
      <xdr:row>109</xdr:row>
      <xdr:rowOff>31209</xdr:rowOff>
    </xdr:to>
    <xdr:sp macro="" textlink="">
      <xdr:nvSpPr>
        <xdr:cNvPr id="475" name="楕円 474">
          <a:extLst>
            <a:ext uri="{FF2B5EF4-FFF2-40B4-BE49-F238E27FC236}">
              <a16:creationId xmlns:a16="http://schemas.microsoft.com/office/drawing/2014/main" id="{9DF9E058-02CE-4B0A-A7A2-BC086BB11D09}"/>
            </a:ext>
          </a:extLst>
        </xdr:cNvPr>
        <xdr:cNvSpPr/>
      </xdr:nvSpPr>
      <xdr:spPr>
        <a:xfrm>
          <a:off x="9588500" y="1861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151853</xdr:rowOff>
    </xdr:from>
    <xdr:to>
      <xdr:col>55</xdr:col>
      <xdr:colOff>0</xdr:colOff>
      <xdr:row>108</xdr:row>
      <xdr:rowOff>151859</xdr:rowOff>
    </xdr:to>
    <xdr:cxnSp macro="">
      <xdr:nvCxnSpPr>
        <xdr:cNvPr id="476" name="直線コネクタ 475">
          <a:extLst>
            <a:ext uri="{FF2B5EF4-FFF2-40B4-BE49-F238E27FC236}">
              <a16:creationId xmlns:a16="http://schemas.microsoft.com/office/drawing/2014/main" id="{155CFB21-D9C1-4697-9C8F-773F8A7609A6}"/>
            </a:ext>
          </a:extLst>
        </xdr:cNvPr>
        <xdr:cNvCxnSpPr/>
      </xdr:nvCxnSpPr>
      <xdr:spPr>
        <a:xfrm flipV="1">
          <a:off x="9639300" y="18668453"/>
          <a:ext cx="838200" cy="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101062</xdr:rowOff>
    </xdr:from>
    <xdr:to>
      <xdr:col>46</xdr:col>
      <xdr:colOff>38100</xdr:colOff>
      <xdr:row>109</xdr:row>
      <xdr:rowOff>31212</xdr:rowOff>
    </xdr:to>
    <xdr:sp macro="" textlink="">
      <xdr:nvSpPr>
        <xdr:cNvPr id="477" name="楕円 476">
          <a:extLst>
            <a:ext uri="{FF2B5EF4-FFF2-40B4-BE49-F238E27FC236}">
              <a16:creationId xmlns:a16="http://schemas.microsoft.com/office/drawing/2014/main" id="{2AC47D22-0902-4AAE-9490-B083D1FB091A}"/>
            </a:ext>
          </a:extLst>
        </xdr:cNvPr>
        <xdr:cNvSpPr/>
      </xdr:nvSpPr>
      <xdr:spPr>
        <a:xfrm>
          <a:off x="8699500" y="18617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151859</xdr:rowOff>
    </xdr:from>
    <xdr:to>
      <xdr:col>50</xdr:col>
      <xdr:colOff>114300</xdr:colOff>
      <xdr:row>108</xdr:row>
      <xdr:rowOff>151862</xdr:rowOff>
    </xdr:to>
    <xdr:cxnSp macro="">
      <xdr:nvCxnSpPr>
        <xdr:cNvPr id="478" name="直線コネクタ 477">
          <a:extLst>
            <a:ext uri="{FF2B5EF4-FFF2-40B4-BE49-F238E27FC236}">
              <a16:creationId xmlns:a16="http://schemas.microsoft.com/office/drawing/2014/main" id="{8786E0CC-BDBF-4D6E-8A35-BFC8579648A9}"/>
            </a:ext>
          </a:extLst>
        </xdr:cNvPr>
        <xdr:cNvCxnSpPr/>
      </xdr:nvCxnSpPr>
      <xdr:spPr>
        <a:xfrm flipV="1">
          <a:off x="8750300" y="18668459"/>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101067</xdr:rowOff>
    </xdr:from>
    <xdr:to>
      <xdr:col>41</xdr:col>
      <xdr:colOff>101600</xdr:colOff>
      <xdr:row>109</xdr:row>
      <xdr:rowOff>31217</xdr:rowOff>
    </xdr:to>
    <xdr:sp macro="" textlink="">
      <xdr:nvSpPr>
        <xdr:cNvPr id="479" name="楕円 478">
          <a:extLst>
            <a:ext uri="{FF2B5EF4-FFF2-40B4-BE49-F238E27FC236}">
              <a16:creationId xmlns:a16="http://schemas.microsoft.com/office/drawing/2014/main" id="{A3539D13-E7A2-4478-BA51-EC44B3A3712A}"/>
            </a:ext>
          </a:extLst>
        </xdr:cNvPr>
        <xdr:cNvSpPr/>
      </xdr:nvSpPr>
      <xdr:spPr>
        <a:xfrm>
          <a:off x="7810500" y="1861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151862</xdr:rowOff>
    </xdr:from>
    <xdr:to>
      <xdr:col>45</xdr:col>
      <xdr:colOff>177800</xdr:colOff>
      <xdr:row>108</xdr:row>
      <xdr:rowOff>151867</xdr:rowOff>
    </xdr:to>
    <xdr:cxnSp macro="">
      <xdr:nvCxnSpPr>
        <xdr:cNvPr id="480" name="直線コネクタ 479">
          <a:extLst>
            <a:ext uri="{FF2B5EF4-FFF2-40B4-BE49-F238E27FC236}">
              <a16:creationId xmlns:a16="http://schemas.microsoft.com/office/drawing/2014/main" id="{C90A761F-CC6E-4835-AA6E-C1DBEF300B33}"/>
            </a:ext>
          </a:extLst>
        </xdr:cNvPr>
        <xdr:cNvCxnSpPr/>
      </xdr:nvCxnSpPr>
      <xdr:spPr>
        <a:xfrm flipV="1">
          <a:off x="7861300" y="18668462"/>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122587</xdr:rowOff>
    </xdr:from>
    <xdr:ext cx="599010" cy="259045"/>
    <xdr:sp macro="" textlink="">
      <xdr:nvSpPr>
        <xdr:cNvPr id="481" name="n_1aveValue【港湾・漁港】&#10;一人当たり有形固定資産（償却資産）額">
          <a:extLst>
            <a:ext uri="{FF2B5EF4-FFF2-40B4-BE49-F238E27FC236}">
              <a16:creationId xmlns:a16="http://schemas.microsoft.com/office/drawing/2014/main" id="{CC6DA1F6-AF63-4D38-ABAD-DFA79E336157}"/>
            </a:ext>
          </a:extLst>
        </xdr:cNvPr>
        <xdr:cNvSpPr txBox="1"/>
      </xdr:nvSpPr>
      <xdr:spPr>
        <a:xfrm>
          <a:off x="9327095" y="18124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165357</xdr:rowOff>
    </xdr:from>
    <xdr:ext cx="599010" cy="259045"/>
    <xdr:sp macro="" textlink="">
      <xdr:nvSpPr>
        <xdr:cNvPr id="482" name="n_2aveValue【港湾・漁港】&#10;一人当たり有形固定資産（償却資産）額">
          <a:extLst>
            <a:ext uri="{FF2B5EF4-FFF2-40B4-BE49-F238E27FC236}">
              <a16:creationId xmlns:a16="http://schemas.microsoft.com/office/drawing/2014/main" id="{E8257034-9DFB-46CC-A902-CA8BA31BD60B}"/>
            </a:ext>
          </a:extLst>
        </xdr:cNvPr>
        <xdr:cNvSpPr txBox="1"/>
      </xdr:nvSpPr>
      <xdr:spPr>
        <a:xfrm>
          <a:off x="8450795" y="18167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116843</xdr:rowOff>
    </xdr:from>
    <xdr:ext cx="599010" cy="259045"/>
    <xdr:sp macro="" textlink="">
      <xdr:nvSpPr>
        <xdr:cNvPr id="483" name="n_3aveValue【港湾・漁港】&#10;一人当たり有形固定資産（償却資産）額">
          <a:extLst>
            <a:ext uri="{FF2B5EF4-FFF2-40B4-BE49-F238E27FC236}">
              <a16:creationId xmlns:a16="http://schemas.microsoft.com/office/drawing/2014/main" id="{CD67F907-20BC-4AB0-B506-E3E66EC4483E}"/>
            </a:ext>
          </a:extLst>
        </xdr:cNvPr>
        <xdr:cNvSpPr txBox="1"/>
      </xdr:nvSpPr>
      <xdr:spPr>
        <a:xfrm>
          <a:off x="7561795" y="18119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161154</xdr:rowOff>
    </xdr:from>
    <xdr:ext cx="599010" cy="259045"/>
    <xdr:sp macro="" textlink="">
      <xdr:nvSpPr>
        <xdr:cNvPr id="484" name="n_4aveValue【港湾・漁港】&#10;一人当たり有形固定資産（償却資産）額">
          <a:extLst>
            <a:ext uri="{FF2B5EF4-FFF2-40B4-BE49-F238E27FC236}">
              <a16:creationId xmlns:a16="http://schemas.microsoft.com/office/drawing/2014/main" id="{DFD4ECA0-F314-45B9-B004-2382CAA41181}"/>
            </a:ext>
          </a:extLst>
        </xdr:cNvPr>
        <xdr:cNvSpPr txBox="1"/>
      </xdr:nvSpPr>
      <xdr:spPr>
        <a:xfrm>
          <a:off x="6672795" y="1816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102817</xdr:colOff>
      <xdr:row>109</xdr:row>
      <xdr:rowOff>22336</xdr:rowOff>
    </xdr:from>
    <xdr:ext cx="378565" cy="259045"/>
    <xdr:sp macro="" textlink="">
      <xdr:nvSpPr>
        <xdr:cNvPr id="485" name="n_1mainValue【港湾・漁港】&#10;一人当たり有形固定資産（償却資産）額">
          <a:extLst>
            <a:ext uri="{FF2B5EF4-FFF2-40B4-BE49-F238E27FC236}">
              <a16:creationId xmlns:a16="http://schemas.microsoft.com/office/drawing/2014/main" id="{9E12EA8D-918D-400A-9219-7FDCBDFE4A81}"/>
            </a:ext>
          </a:extLst>
        </xdr:cNvPr>
        <xdr:cNvSpPr txBox="1"/>
      </xdr:nvSpPr>
      <xdr:spPr>
        <a:xfrm>
          <a:off x="9437317" y="187103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179017</xdr:colOff>
      <xdr:row>109</xdr:row>
      <xdr:rowOff>22339</xdr:rowOff>
    </xdr:from>
    <xdr:ext cx="378565" cy="259045"/>
    <xdr:sp macro="" textlink="">
      <xdr:nvSpPr>
        <xdr:cNvPr id="486" name="n_2mainValue【港湾・漁港】&#10;一人当たり有形固定資産（償却資産）額">
          <a:extLst>
            <a:ext uri="{FF2B5EF4-FFF2-40B4-BE49-F238E27FC236}">
              <a16:creationId xmlns:a16="http://schemas.microsoft.com/office/drawing/2014/main" id="{B4EB79CD-59F8-44EB-BFDB-4FCB68FDE9B2}"/>
            </a:ext>
          </a:extLst>
        </xdr:cNvPr>
        <xdr:cNvSpPr txBox="1"/>
      </xdr:nvSpPr>
      <xdr:spPr>
        <a:xfrm>
          <a:off x="8561017" y="18710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52017</xdr:colOff>
      <xdr:row>109</xdr:row>
      <xdr:rowOff>22344</xdr:rowOff>
    </xdr:from>
    <xdr:ext cx="378565" cy="259045"/>
    <xdr:sp macro="" textlink="">
      <xdr:nvSpPr>
        <xdr:cNvPr id="487" name="n_3mainValue【港湾・漁港】&#10;一人当たり有形固定資産（償却資産）額">
          <a:extLst>
            <a:ext uri="{FF2B5EF4-FFF2-40B4-BE49-F238E27FC236}">
              <a16:creationId xmlns:a16="http://schemas.microsoft.com/office/drawing/2014/main" id="{D20FB14B-491B-41E8-99C6-3ED7108078E5}"/>
            </a:ext>
          </a:extLst>
        </xdr:cNvPr>
        <xdr:cNvSpPr txBox="1"/>
      </xdr:nvSpPr>
      <xdr:spPr>
        <a:xfrm>
          <a:off x="7672017" y="18710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43F04029-1590-4940-9BFC-F8EFCB8E96B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9C1D8E9B-3F6A-4757-A2C5-D1E3ACC0090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BDFD62F2-EB49-4A9A-92D7-FC4715B6F279}"/>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57A4B339-53ED-44A4-96B0-5E6EE89EC3F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BE149B75-8808-414B-9343-0DD7255D16B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CF017BE1-3450-4F36-830B-499F8F4BB13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896E8E18-0456-48D3-B6F3-F05548C724F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A11362EE-6908-4C67-B166-39E46855B5E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29CAE07-4C83-4A4C-951D-A40A3BBEC0A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C62FCA00-FE68-4202-B534-944463F299B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9C419D1D-6588-40D4-A813-13DAAE716CD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9" name="直線コネクタ 498">
          <a:extLst>
            <a:ext uri="{FF2B5EF4-FFF2-40B4-BE49-F238E27FC236}">
              <a16:creationId xmlns:a16="http://schemas.microsoft.com/office/drawing/2014/main" id="{9D29C813-45E6-4F1D-843E-15D0A599D23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0" name="テキスト ボックス 499">
          <a:extLst>
            <a:ext uri="{FF2B5EF4-FFF2-40B4-BE49-F238E27FC236}">
              <a16:creationId xmlns:a16="http://schemas.microsoft.com/office/drawing/2014/main" id="{090AD9E9-BD73-4C47-A4C8-BA90073110A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1" name="直線コネクタ 500">
          <a:extLst>
            <a:ext uri="{FF2B5EF4-FFF2-40B4-BE49-F238E27FC236}">
              <a16:creationId xmlns:a16="http://schemas.microsoft.com/office/drawing/2014/main" id="{521C4065-BDF0-4417-AE75-C88DC46E314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2" name="テキスト ボックス 501">
          <a:extLst>
            <a:ext uri="{FF2B5EF4-FFF2-40B4-BE49-F238E27FC236}">
              <a16:creationId xmlns:a16="http://schemas.microsoft.com/office/drawing/2014/main" id="{1F876154-29E1-4077-9EC9-48AF232DB5A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3" name="直線コネクタ 502">
          <a:extLst>
            <a:ext uri="{FF2B5EF4-FFF2-40B4-BE49-F238E27FC236}">
              <a16:creationId xmlns:a16="http://schemas.microsoft.com/office/drawing/2014/main" id="{CB63ED3D-1171-44A2-8097-1571F9473B2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4" name="テキスト ボックス 503">
          <a:extLst>
            <a:ext uri="{FF2B5EF4-FFF2-40B4-BE49-F238E27FC236}">
              <a16:creationId xmlns:a16="http://schemas.microsoft.com/office/drawing/2014/main" id="{8371AE98-3B79-4534-993E-367521B7624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5" name="直線コネクタ 504">
          <a:extLst>
            <a:ext uri="{FF2B5EF4-FFF2-40B4-BE49-F238E27FC236}">
              <a16:creationId xmlns:a16="http://schemas.microsoft.com/office/drawing/2014/main" id="{3B94E1BA-0360-49D7-9E55-6DB6D10D4474}"/>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6" name="テキスト ボックス 505">
          <a:extLst>
            <a:ext uri="{FF2B5EF4-FFF2-40B4-BE49-F238E27FC236}">
              <a16:creationId xmlns:a16="http://schemas.microsoft.com/office/drawing/2014/main" id="{42286A8E-6711-4096-B9F6-2AF59FD43C6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7" name="直線コネクタ 506">
          <a:extLst>
            <a:ext uri="{FF2B5EF4-FFF2-40B4-BE49-F238E27FC236}">
              <a16:creationId xmlns:a16="http://schemas.microsoft.com/office/drawing/2014/main" id="{B1A2E2F7-48D3-4E27-9AE0-FBEB36B97AD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8" name="テキスト ボックス 507">
          <a:extLst>
            <a:ext uri="{FF2B5EF4-FFF2-40B4-BE49-F238E27FC236}">
              <a16:creationId xmlns:a16="http://schemas.microsoft.com/office/drawing/2014/main" id="{60D1E3D5-29B6-46C9-ABD7-6F993F6C366E}"/>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9" name="直線コネクタ 508">
          <a:extLst>
            <a:ext uri="{FF2B5EF4-FFF2-40B4-BE49-F238E27FC236}">
              <a16:creationId xmlns:a16="http://schemas.microsoft.com/office/drawing/2014/main" id="{5D23E196-F460-45C9-92C8-38BD50D14337}"/>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0" name="テキスト ボックス 509">
          <a:extLst>
            <a:ext uri="{FF2B5EF4-FFF2-40B4-BE49-F238E27FC236}">
              <a16:creationId xmlns:a16="http://schemas.microsoft.com/office/drawing/2014/main" id="{85305056-4214-4344-9224-83AD9E8831C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AE1C45DF-C41A-49F6-8A85-04A67482DD5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認定こども園・幼稚園・保育所】&#10;有形固定資産減価償却率グラフ枠">
          <a:extLst>
            <a:ext uri="{FF2B5EF4-FFF2-40B4-BE49-F238E27FC236}">
              <a16:creationId xmlns:a16="http://schemas.microsoft.com/office/drawing/2014/main" id="{B2A04F71-0843-4982-B9E8-E97C8785E74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46808</xdr:rowOff>
    </xdr:from>
    <xdr:to>
      <xdr:col>85</xdr:col>
      <xdr:colOff>126364</xdr:colOff>
      <xdr:row>42</xdr:row>
      <xdr:rowOff>92528</xdr:rowOff>
    </xdr:to>
    <xdr:cxnSp macro="">
      <xdr:nvCxnSpPr>
        <xdr:cNvPr id="513" name="直線コネクタ 512">
          <a:extLst>
            <a:ext uri="{FF2B5EF4-FFF2-40B4-BE49-F238E27FC236}">
              <a16:creationId xmlns:a16="http://schemas.microsoft.com/office/drawing/2014/main" id="{00664151-40D8-425A-A9A6-0CFD92B1BADB}"/>
            </a:ext>
          </a:extLst>
        </xdr:cNvPr>
        <xdr:cNvCxnSpPr/>
      </xdr:nvCxnSpPr>
      <xdr:spPr>
        <a:xfrm flipV="1">
          <a:off x="16318864" y="5876108"/>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4" name="【認定こども園・幼稚園・保育所】&#10;有形固定資産減価償却率最小値テキスト">
          <a:extLst>
            <a:ext uri="{FF2B5EF4-FFF2-40B4-BE49-F238E27FC236}">
              <a16:creationId xmlns:a16="http://schemas.microsoft.com/office/drawing/2014/main" id="{61ECBD3F-9B41-4A7D-8D9D-6937CB464829}"/>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5" name="直線コネクタ 514">
          <a:extLst>
            <a:ext uri="{FF2B5EF4-FFF2-40B4-BE49-F238E27FC236}">
              <a16:creationId xmlns:a16="http://schemas.microsoft.com/office/drawing/2014/main" id="{1C8CBDF4-19F7-4678-B409-83C660F1863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164935</xdr:rowOff>
    </xdr:from>
    <xdr:ext cx="405111" cy="259045"/>
    <xdr:sp macro="" textlink="">
      <xdr:nvSpPr>
        <xdr:cNvPr id="516" name="【認定こども園・幼稚園・保育所】&#10;有形固定資産減価償却率最大値テキスト">
          <a:extLst>
            <a:ext uri="{FF2B5EF4-FFF2-40B4-BE49-F238E27FC236}">
              <a16:creationId xmlns:a16="http://schemas.microsoft.com/office/drawing/2014/main" id="{BBC048FA-E5E4-42FB-B283-07755B7D2FF8}"/>
            </a:ext>
          </a:extLst>
        </xdr:cNvPr>
        <xdr:cNvSpPr txBox="1"/>
      </xdr:nvSpPr>
      <xdr:spPr>
        <a:xfrm>
          <a:off x="16357600" y="5651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46808</xdr:rowOff>
    </xdr:from>
    <xdr:to>
      <xdr:col>86</xdr:col>
      <xdr:colOff>25400</xdr:colOff>
      <xdr:row>34</xdr:row>
      <xdr:rowOff>46808</xdr:rowOff>
    </xdr:to>
    <xdr:cxnSp macro="">
      <xdr:nvCxnSpPr>
        <xdr:cNvPr id="517" name="直線コネクタ 516">
          <a:extLst>
            <a:ext uri="{FF2B5EF4-FFF2-40B4-BE49-F238E27FC236}">
              <a16:creationId xmlns:a16="http://schemas.microsoft.com/office/drawing/2014/main" id="{2152D73A-E241-4A92-A86C-11AE1AC8ACEE}"/>
            </a:ext>
          </a:extLst>
        </xdr:cNvPr>
        <xdr:cNvCxnSpPr/>
      </xdr:nvCxnSpPr>
      <xdr:spPr>
        <a:xfrm>
          <a:off x="16230600" y="5876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76035</xdr:rowOff>
    </xdr:from>
    <xdr:ext cx="405111" cy="259045"/>
    <xdr:sp macro="" textlink="">
      <xdr:nvSpPr>
        <xdr:cNvPr id="518" name="【認定こども園・幼稚園・保育所】&#10;有形固定資産減価償却率平均値テキスト">
          <a:extLst>
            <a:ext uri="{FF2B5EF4-FFF2-40B4-BE49-F238E27FC236}">
              <a16:creationId xmlns:a16="http://schemas.microsoft.com/office/drawing/2014/main" id="{6371C88D-C570-4E7A-9F7A-0DF4439B45ED}"/>
            </a:ext>
          </a:extLst>
        </xdr:cNvPr>
        <xdr:cNvSpPr txBox="1"/>
      </xdr:nvSpPr>
      <xdr:spPr>
        <a:xfrm>
          <a:off x="16357600" y="6419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53159</xdr:rowOff>
    </xdr:from>
    <xdr:to>
      <xdr:col>85</xdr:col>
      <xdr:colOff>177800</xdr:colOff>
      <xdr:row>38</xdr:row>
      <xdr:rowOff>154759</xdr:rowOff>
    </xdr:to>
    <xdr:sp macro="" textlink="">
      <xdr:nvSpPr>
        <xdr:cNvPr id="519" name="フローチャート: 判断 518">
          <a:extLst>
            <a:ext uri="{FF2B5EF4-FFF2-40B4-BE49-F238E27FC236}">
              <a16:creationId xmlns:a16="http://schemas.microsoft.com/office/drawing/2014/main" id="{38EB43BF-AA88-4A1D-AFBC-20E4B9F9BB9A}"/>
            </a:ext>
          </a:extLst>
        </xdr:cNvPr>
        <xdr:cNvSpPr/>
      </xdr:nvSpPr>
      <xdr:spPr>
        <a:xfrm>
          <a:off x="16268700" y="656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520" name="フローチャート: 判断 519">
          <a:extLst>
            <a:ext uri="{FF2B5EF4-FFF2-40B4-BE49-F238E27FC236}">
              <a16:creationId xmlns:a16="http://schemas.microsoft.com/office/drawing/2014/main" id="{79814899-C940-46C9-8C43-658E2B64F184}"/>
            </a:ext>
          </a:extLst>
        </xdr:cNvPr>
        <xdr:cNvSpPr/>
      </xdr:nvSpPr>
      <xdr:spPr>
        <a:xfrm>
          <a:off x="15430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21" name="フローチャート: 判断 520">
          <a:extLst>
            <a:ext uri="{FF2B5EF4-FFF2-40B4-BE49-F238E27FC236}">
              <a16:creationId xmlns:a16="http://schemas.microsoft.com/office/drawing/2014/main" id="{AFF9D868-2587-434A-A8F0-5B6CAA37D737}"/>
            </a:ext>
          </a:extLst>
        </xdr:cNvPr>
        <xdr:cNvSpPr/>
      </xdr:nvSpPr>
      <xdr:spPr>
        <a:xfrm>
          <a:off x="14541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129903</xdr:rowOff>
    </xdr:from>
    <xdr:to>
      <xdr:col>72</xdr:col>
      <xdr:colOff>38100</xdr:colOff>
      <xdr:row>38</xdr:row>
      <xdr:rowOff>60053</xdr:rowOff>
    </xdr:to>
    <xdr:sp macro="" textlink="">
      <xdr:nvSpPr>
        <xdr:cNvPr id="522" name="フローチャート: 判断 521">
          <a:extLst>
            <a:ext uri="{FF2B5EF4-FFF2-40B4-BE49-F238E27FC236}">
              <a16:creationId xmlns:a16="http://schemas.microsoft.com/office/drawing/2014/main" id="{304D9580-F5BF-4A85-B9A5-AB82E0829A3E}"/>
            </a:ext>
          </a:extLst>
        </xdr:cNvPr>
        <xdr:cNvSpPr/>
      </xdr:nvSpPr>
      <xdr:spPr>
        <a:xfrm>
          <a:off x="13652500" y="647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147864</xdr:rowOff>
    </xdr:from>
    <xdr:to>
      <xdr:col>67</xdr:col>
      <xdr:colOff>101600</xdr:colOff>
      <xdr:row>38</xdr:row>
      <xdr:rowOff>78014</xdr:rowOff>
    </xdr:to>
    <xdr:sp macro="" textlink="">
      <xdr:nvSpPr>
        <xdr:cNvPr id="523" name="フローチャート: 判断 522">
          <a:extLst>
            <a:ext uri="{FF2B5EF4-FFF2-40B4-BE49-F238E27FC236}">
              <a16:creationId xmlns:a16="http://schemas.microsoft.com/office/drawing/2014/main" id="{3CC8D078-1C5D-4564-A471-F03913D2454D}"/>
            </a:ext>
          </a:extLst>
        </xdr:cNvPr>
        <xdr:cNvSpPr/>
      </xdr:nvSpPr>
      <xdr:spPr>
        <a:xfrm>
          <a:off x="12763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CB9D2E60-63BD-481C-98B3-2665F016D25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1892771F-6742-4389-BC92-FEAD6523DBF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447092D9-7940-4083-9891-22CEABC4FA02}"/>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B1DB711C-D1AA-416C-A653-E212BE6333E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D8D0167F-0108-4519-BF2D-1D5971A2F1A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42</xdr:row>
      <xdr:rowOff>41728</xdr:rowOff>
    </xdr:from>
    <xdr:to>
      <xdr:col>85</xdr:col>
      <xdr:colOff>177800</xdr:colOff>
      <xdr:row>42</xdr:row>
      <xdr:rowOff>143328</xdr:rowOff>
    </xdr:to>
    <xdr:sp macro="" textlink="">
      <xdr:nvSpPr>
        <xdr:cNvPr id="529" name="楕円 528">
          <a:extLst>
            <a:ext uri="{FF2B5EF4-FFF2-40B4-BE49-F238E27FC236}">
              <a16:creationId xmlns:a16="http://schemas.microsoft.com/office/drawing/2014/main" id="{4940A56F-5565-4875-A09A-22358549F816}"/>
            </a:ext>
          </a:extLst>
        </xdr:cNvPr>
        <xdr:cNvSpPr/>
      </xdr:nvSpPr>
      <xdr:spPr>
        <a:xfrm>
          <a:off x="162687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128105</xdr:rowOff>
    </xdr:from>
    <xdr:ext cx="469744" cy="259045"/>
    <xdr:sp macro="" textlink="">
      <xdr:nvSpPr>
        <xdr:cNvPr id="530" name="【認定こども園・幼稚園・保育所】&#10;有形固定資産減価償却率該当値テキスト">
          <a:extLst>
            <a:ext uri="{FF2B5EF4-FFF2-40B4-BE49-F238E27FC236}">
              <a16:creationId xmlns:a16="http://schemas.microsoft.com/office/drawing/2014/main" id="{6419EB14-B0DF-4EB7-BF71-B9BFCA3F9A1A}"/>
            </a:ext>
          </a:extLst>
        </xdr:cNvPr>
        <xdr:cNvSpPr txBox="1"/>
      </xdr:nvSpPr>
      <xdr:spPr>
        <a:xfrm>
          <a:off x="16357600" y="715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42</xdr:row>
      <xdr:rowOff>41728</xdr:rowOff>
    </xdr:from>
    <xdr:to>
      <xdr:col>81</xdr:col>
      <xdr:colOff>101600</xdr:colOff>
      <xdr:row>42</xdr:row>
      <xdr:rowOff>143328</xdr:rowOff>
    </xdr:to>
    <xdr:sp macro="" textlink="">
      <xdr:nvSpPr>
        <xdr:cNvPr id="531" name="楕円 530">
          <a:extLst>
            <a:ext uri="{FF2B5EF4-FFF2-40B4-BE49-F238E27FC236}">
              <a16:creationId xmlns:a16="http://schemas.microsoft.com/office/drawing/2014/main" id="{099B621D-0430-4128-84D3-52D1978F47D8}"/>
            </a:ext>
          </a:extLst>
        </xdr:cNvPr>
        <xdr:cNvSpPr/>
      </xdr:nvSpPr>
      <xdr:spPr>
        <a:xfrm>
          <a:off x="15430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42</xdr:row>
      <xdr:rowOff>92528</xdr:rowOff>
    </xdr:from>
    <xdr:to>
      <xdr:col>85</xdr:col>
      <xdr:colOff>127000</xdr:colOff>
      <xdr:row>42</xdr:row>
      <xdr:rowOff>92528</xdr:rowOff>
    </xdr:to>
    <xdr:cxnSp macro="">
      <xdr:nvCxnSpPr>
        <xdr:cNvPr id="532" name="直線コネクタ 531">
          <a:extLst>
            <a:ext uri="{FF2B5EF4-FFF2-40B4-BE49-F238E27FC236}">
              <a16:creationId xmlns:a16="http://schemas.microsoft.com/office/drawing/2014/main" id="{7EF03AB8-E51B-416C-A3F9-6E5582796C32}"/>
            </a:ext>
          </a:extLst>
        </xdr:cNvPr>
        <xdr:cNvCxnSpPr/>
      </xdr:nvCxnSpPr>
      <xdr:spPr>
        <a:xfrm>
          <a:off x="15481300" y="7293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42</xdr:row>
      <xdr:rowOff>41728</xdr:rowOff>
    </xdr:from>
    <xdr:to>
      <xdr:col>76</xdr:col>
      <xdr:colOff>165100</xdr:colOff>
      <xdr:row>42</xdr:row>
      <xdr:rowOff>143328</xdr:rowOff>
    </xdr:to>
    <xdr:sp macro="" textlink="">
      <xdr:nvSpPr>
        <xdr:cNvPr id="533" name="楕円 532">
          <a:extLst>
            <a:ext uri="{FF2B5EF4-FFF2-40B4-BE49-F238E27FC236}">
              <a16:creationId xmlns:a16="http://schemas.microsoft.com/office/drawing/2014/main" id="{8AC2E3B6-2092-4C68-88C3-1AA85ABF8E43}"/>
            </a:ext>
          </a:extLst>
        </xdr:cNvPr>
        <xdr:cNvSpPr/>
      </xdr:nvSpPr>
      <xdr:spPr>
        <a:xfrm>
          <a:off x="14541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42</xdr:row>
      <xdr:rowOff>92528</xdr:rowOff>
    </xdr:from>
    <xdr:to>
      <xdr:col>81</xdr:col>
      <xdr:colOff>50800</xdr:colOff>
      <xdr:row>42</xdr:row>
      <xdr:rowOff>92528</xdr:rowOff>
    </xdr:to>
    <xdr:cxnSp macro="">
      <xdr:nvCxnSpPr>
        <xdr:cNvPr id="534" name="直線コネクタ 533">
          <a:extLst>
            <a:ext uri="{FF2B5EF4-FFF2-40B4-BE49-F238E27FC236}">
              <a16:creationId xmlns:a16="http://schemas.microsoft.com/office/drawing/2014/main" id="{E840AB83-2A73-4762-B7F1-430C7B56C8C4}"/>
            </a:ext>
          </a:extLst>
        </xdr:cNvPr>
        <xdr:cNvCxnSpPr/>
      </xdr:nvCxnSpPr>
      <xdr:spPr>
        <a:xfrm>
          <a:off x="14592300" y="7293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167459</xdr:rowOff>
    </xdr:from>
    <xdr:to>
      <xdr:col>72</xdr:col>
      <xdr:colOff>38100</xdr:colOff>
      <xdr:row>42</xdr:row>
      <xdr:rowOff>97609</xdr:rowOff>
    </xdr:to>
    <xdr:sp macro="" textlink="">
      <xdr:nvSpPr>
        <xdr:cNvPr id="535" name="楕円 534">
          <a:extLst>
            <a:ext uri="{FF2B5EF4-FFF2-40B4-BE49-F238E27FC236}">
              <a16:creationId xmlns:a16="http://schemas.microsoft.com/office/drawing/2014/main" id="{82B8C08A-8327-442F-95BF-66FF5BB01BFD}"/>
            </a:ext>
          </a:extLst>
        </xdr:cNvPr>
        <xdr:cNvSpPr/>
      </xdr:nvSpPr>
      <xdr:spPr>
        <a:xfrm>
          <a:off x="13652500" y="719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42</xdr:row>
      <xdr:rowOff>46809</xdr:rowOff>
    </xdr:from>
    <xdr:to>
      <xdr:col>76</xdr:col>
      <xdr:colOff>114300</xdr:colOff>
      <xdr:row>42</xdr:row>
      <xdr:rowOff>92528</xdr:rowOff>
    </xdr:to>
    <xdr:cxnSp macro="">
      <xdr:nvCxnSpPr>
        <xdr:cNvPr id="536" name="直線コネクタ 535">
          <a:extLst>
            <a:ext uri="{FF2B5EF4-FFF2-40B4-BE49-F238E27FC236}">
              <a16:creationId xmlns:a16="http://schemas.microsoft.com/office/drawing/2014/main" id="{2FFEE161-E283-4A9E-8C44-96E2E539148F}"/>
            </a:ext>
          </a:extLst>
        </xdr:cNvPr>
        <xdr:cNvCxnSpPr/>
      </xdr:nvCxnSpPr>
      <xdr:spPr>
        <a:xfrm>
          <a:off x="13703300" y="724770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144599</xdr:rowOff>
    </xdr:from>
    <xdr:to>
      <xdr:col>67</xdr:col>
      <xdr:colOff>101600</xdr:colOff>
      <xdr:row>42</xdr:row>
      <xdr:rowOff>74749</xdr:rowOff>
    </xdr:to>
    <xdr:sp macro="" textlink="">
      <xdr:nvSpPr>
        <xdr:cNvPr id="537" name="楕円 536">
          <a:extLst>
            <a:ext uri="{FF2B5EF4-FFF2-40B4-BE49-F238E27FC236}">
              <a16:creationId xmlns:a16="http://schemas.microsoft.com/office/drawing/2014/main" id="{00281F1A-1D6E-4CC3-B832-B4F73C9666F0}"/>
            </a:ext>
          </a:extLst>
        </xdr:cNvPr>
        <xdr:cNvSpPr/>
      </xdr:nvSpPr>
      <xdr:spPr>
        <a:xfrm>
          <a:off x="12763500" y="717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23949</xdr:rowOff>
    </xdr:from>
    <xdr:to>
      <xdr:col>71</xdr:col>
      <xdr:colOff>177800</xdr:colOff>
      <xdr:row>42</xdr:row>
      <xdr:rowOff>46809</xdr:rowOff>
    </xdr:to>
    <xdr:cxnSp macro="">
      <xdr:nvCxnSpPr>
        <xdr:cNvPr id="538" name="直線コネクタ 537">
          <a:extLst>
            <a:ext uri="{FF2B5EF4-FFF2-40B4-BE49-F238E27FC236}">
              <a16:creationId xmlns:a16="http://schemas.microsoft.com/office/drawing/2014/main" id="{CF238F7D-ED09-4755-B930-64895ECE8D1D}"/>
            </a:ext>
          </a:extLst>
        </xdr:cNvPr>
        <xdr:cNvCxnSpPr/>
      </xdr:nvCxnSpPr>
      <xdr:spPr>
        <a:xfrm>
          <a:off x="12814300" y="722484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539" name="n_1aveValue【認定こども園・幼稚園・保育所】&#10;有形固定資産減価償却率">
          <a:extLst>
            <a:ext uri="{FF2B5EF4-FFF2-40B4-BE49-F238E27FC236}">
              <a16:creationId xmlns:a16="http://schemas.microsoft.com/office/drawing/2014/main" id="{97C56A54-F270-4D15-9341-215C0967DFE1}"/>
            </a:ext>
          </a:extLst>
        </xdr:cNvPr>
        <xdr:cNvSpPr txBox="1"/>
      </xdr:nvSpPr>
      <xdr:spPr>
        <a:xfrm>
          <a:off x="15266044" y="631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540" name="n_2aveValue【認定こども園・幼稚園・保育所】&#10;有形固定資産減価償却率">
          <a:extLst>
            <a:ext uri="{FF2B5EF4-FFF2-40B4-BE49-F238E27FC236}">
              <a16:creationId xmlns:a16="http://schemas.microsoft.com/office/drawing/2014/main" id="{7D155636-A7C9-4336-B84C-5A10993696B5}"/>
            </a:ext>
          </a:extLst>
        </xdr:cNvPr>
        <xdr:cNvSpPr txBox="1"/>
      </xdr:nvSpPr>
      <xdr:spPr>
        <a:xfrm>
          <a:off x="14389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76580</xdr:rowOff>
    </xdr:from>
    <xdr:ext cx="405111" cy="259045"/>
    <xdr:sp macro="" textlink="">
      <xdr:nvSpPr>
        <xdr:cNvPr id="541" name="n_3aveValue【認定こども園・幼稚園・保育所】&#10;有形固定資産減価償却率">
          <a:extLst>
            <a:ext uri="{FF2B5EF4-FFF2-40B4-BE49-F238E27FC236}">
              <a16:creationId xmlns:a16="http://schemas.microsoft.com/office/drawing/2014/main" id="{260A37E0-3FEF-4768-96D0-B1509FA4E206}"/>
            </a:ext>
          </a:extLst>
        </xdr:cNvPr>
        <xdr:cNvSpPr txBox="1"/>
      </xdr:nvSpPr>
      <xdr:spPr>
        <a:xfrm>
          <a:off x="13500744" y="6248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94541</xdr:rowOff>
    </xdr:from>
    <xdr:ext cx="405111" cy="259045"/>
    <xdr:sp macro="" textlink="">
      <xdr:nvSpPr>
        <xdr:cNvPr id="542" name="n_4aveValue【認定こども園・幼稚園・保育所】&#10;有形固定資産減価償却率">
          <a:extLst>
            <a:ext uri="{FF2B5EF4-FFF2-40B4-BE49-F238E27FC236}">
              <a16:creationId xmlns:a16="http://schemas.microsoft.com/office/drawing/2014/main" id="{556C43DD-1021-4C4D-BE1E-DB96E9FD6F3D}"/>
            </a:ext>
          </a:extLst>
        </xdr:cNvPr>
        <xdr:cNvSpPr txBox="1"/>
      </xdr:nvSpPr>
      <xdr:spPr>
        <a:xfrm>
          <a:off x="12611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42</xdr:row>
      <xdr:rowOff>134455</xdr:rowOff>
    </xdr:from>
    <xdr:ext cx="469744" cy="259045"/>
    <xdr:sp macro="" textlink="">
      <xdr:nvSpPr>
        <xdr:cNvPr id="543" name="n_1mainValue【認定こども園・幼稚園・保育所】&#10;有形固定資産減価償却率">
          <a:extLst>
            <a:ext uri="{FF2B5EF4-FFF2-40B4-BE49-F238E27FC236}">
              <a16:creationId xmlns:a16="http://schemas.microsoft.com/office/drawing/2014/main" id="{D11F35B9-7979-477E-A2BB-3581B6368277}"/>
            </a:ext>
          </a:extLst>
        </xdr:cNvPr>
        <xdr:cNvSpPr txBox="1"/>
      </xdr:nvSpPr>
      <xdr:spPr>
        <a:xfrm>
          <a:off x="152337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42</xdr:row>
      <xdr:rowOff>134455</xdr:rowOff>
    </xdr:from>
    <xdr:ext cx="469744" cy="259045"/>
    <xdr:sp macro="" textlink="">
      <xdr:nvSpPr>
        <xdr:cNvPr id="544" name="n_2mainValue【認定こども園・幼稚園・保育所】&#10;有形固定資産減価償却率">
          <a:extLst>
            <a:ext uri="{FF2B5EF4-FFF2-40B4-BE49-F238E27FC236}">
              <a16:creationId xmlns:a16="http://schemas.microsoft.com/office/drawing/2014/main" id="{049D7602-43B7-42B7-B8E8-17D5F9AB517F}"/>
            </a:ext>
          </a:extLst>
        </xdr:cNvPr>
        <xdr:cNvSpPr txBox="1"/>
      </xdr:nvSpPr>
      <xdr:spPr>
        <a:xfrm>
          <a:off x="14357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88736</xdr:rowOff>
    </xdr:from>
    <xdr:ext cx="405111" cy="259045"/>
    <xdr:sp macro="" textlink="">
      <xdr:nvSpPr>
        <xdr:cNvPr id="545" name="n_3mainValue【認定こども園・幼稚園・保育所】&#10;有形固定資産減価償却率">
          <a:extLst>
            <a:ext uri="{FF2B5EF4-FFF2-40B4-BE49-F238E27FC236}">
              <a16:creationId xmlns:a16="http://schemas.microsoft.com/office/drawing/2014/main" id="{B94D7B3D-2C27-4053-90F0-32CF977EEF22}"/>
            </a:ext>
          </a:extLst>
        </xdr:cNvPr>
        <xdr:cNvSpPr txBox="1"/>
      </xdr:nvSpPr>
      <xdr:spPr>
        <a:xfrm>
          <a:off x="13500744" y="7289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65876</xdr:rowOff>
    </xdr:from>
    <xdr:ext cx="405111" cy="259045"/>
    <xdr:sp macro="" textlink="">
      <xdr:nvSpPr>
        <xdr:cNvPr id="546" name="n_4mainValue【認定こども園・幼稚園・保育所】&#10;有形固定資産減価償却率">
          <a:extLst>
            <a:ext uri="{FF2B5EF4-FFF2-40B4-BE49-F238E27FC236}">
              <a16:creationId xmlns:a16="http://schemas.microsoft.com/office/drawing/2014/main" id="{829367E8-A6B2-42A8-AF15-4FFD0BDFA0E9}"/>
            </a:ext>
          </a:extLst>
        </xdr:cNvPr>
        <xdr:cNvSpPr txBox="1"/>
      </xdr:nvSpPr>
      <xdr:spPr>
        <a:xfrm>
          <a:off x="12611744" y="7266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D1F79C10-C101-462E-90CB-703940AA072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E9FD5648-AA8A-4453-A722-21E681A4C93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DD90018B-AD82-456C-A7F7-8C760718802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93A27C44-E054-455F-A2FD-F099FD92E55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802999EA-CD5E-49AB-A61D-ED9C78E314D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334CEDE7-C221-4320-AA1E-1D803E785EA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59094372-738D-4392-B8CB-AB8EEBF20BA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4CEFFA43-8D00-49B6-ACB8-F4B1278F48D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471F3F69-C183-4360-9590-5CFF3438252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3EB39FF0-8D5F-44F8-95CB-13FC0080078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7" name="直線コネクタ 556">
          <a:extLst>
            <a:ext uri="{FF2B5EF4-FFF2-40B4-BE49-F238E27FC236}">
              <a16:creationId xmlns:a16="http://schemas.microsoft.com/office/drawing/2014/main" id="{ACEBF797-A505-4195-BF85-A810C4743AA4}"/>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8" name="テキスト ボックス 557">
          <a:extLst>
            <a:ext uri="{FF2B5EF4-FFF2-40B4-BE49-F238E27FC236}">
              <a16:creationId xmlns:a16="http://schemas.microsoft.com/office/drawing/2014/main" id="{6819E585-A8F3-4BFC-8620-30157FCF13B4}"/>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9" name="直線コネクタ 558">
          <a:extLst>
            <a:ext uri="{FF2B5EF4-FFF2-40B4-BE49-F238E27FC236}">
              <a16:creationId xmlns:a16="http://schemas.microsoft.com/office/drawing/2014/main" id="{363AA174-525B-4389-BB57-1372D395B404}"/>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0" name="テキスト ボックス 559">
          <a:extLst>
            <a:ext uri="{FF2B5EF4-FFF2-40B4-BE49-F238E27FC236}">
              <a16:creationId xmlns:a16="http://schemas.microsoft.com/office/drawing/2014/main" id="{4CFEC1F9-3734-4979-A302-121B7263ED7E}"/>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1" name="直線コネクタ 560">
          <a:extLst>
            <a:ext uri="{FF2B5EF4-FFF2-40B4-BE49-F238E27FC236}">
              <a16:creationId xmlns:a16="http://schemas.microsoft.com/office/drawing/2014/main" id="{E95A49B1-D840-4EE5-93C0-017E8723A177}"/>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2" name="テキスト ボックス 561">
          <a:extLst>
            <a:ext uri="{FF2B5EF4-FFF2-40B4-BE49-F238E27FC236}">
              <a16:creationId xmlns:a16="http://schemas.microsoft.com/office/drawing/2014/main" id="{A3CE7D5E-FECF-4C9D-A9A9-EA7B8528B13C}"/>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3" name="直線コネクタ 562">
          <a:extLst>
            <a:ext uri="{FF2B5EF4-FFF2-40B4-BE49-F238E27FC236}">
              <a16:creationId xmlns:a16="http://schemas.microsoft.com/office/drawing/2014/main" id="{5E42C676-6462-415C-B666-DBCA80F1E8B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4" name="テキスト ボックス 563">
          <a:extLst>
            <a:ext uri="{FF2B5EF4-FFF2-40B4-BE49-F238E27FC236}">
              <a16:creationId xmlns:a16="http://schemas.microsoft.com/office/drawing/2014/main" id="{A0F35305-D753-41A1-8D79-5CA8EA9DFF5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a:extLst>
            <a:ext uri="{FF2B5EF4-FFF2-40B4-BE49-F238E27FC236}">
              <a16:creationId xmlns:a16="http://schemas.microsoft.com/office/drawing/2014/main" id="{A4258062-2069-4C17-BF19-2B5BDEA013C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a:extLst>
            <a:ext uri="{FF2B5EF4-FFF2-40B4-BE49-F238E27FC236}">
              <a16:creationId xmlns:a16="http://schemas.microsoft.com/office/drawing/2014/main" id="{C1D854BD-F43C-4B3B-9616-FD75366EAA6E}"/>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a:extLst>
            <a:ext uri="{FF2B5EF4-FFF2-40B4-BE49-F238E27FC236}">
              <a16:creationId xmlns:a16="http://schemas.microsoft.com/office/drawing/2014/main" id="{184FEF69-5061-4D03-AB6B-5A6284276BEB}"/>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119634</xdr:rowOff>
    </xdr:from>
    <xdr:to>
      <xdr:col>116</xdr:col>
      <xdr:colOff>62864</xdr:colOff>
      <xdr:row>41</xdr:row>
      <xdr:rowOff>115062</xdr:rowOff>
    </xdr:to>
    <xdr:cxnSp macro="">
      <xdr:nvCxnSpPr>
        <xdr:cNvPr id="568" name="直線コネクタ 567">
          <a:extLst>
            <a:ext uri="{FF2B5EF4-FFF2-40B4-BE49-F238E27FC236}">
              <a16:creationId xmlns:a16="http://schemas.microsoft.com/office/drawing/2014/main" id="{102F6CE0-F5FA-4C5B-98B2-1749EBFBF053}"/>
            </a:ext>
          </a:extLst>
        </xdr:cNvPr>
        <xdr:cNvCxnSpPr/>
      </xdr:nvCxnSpPr>
      <xdr:spPr>
        <a:xfrm flipV="1">
          <a:off x="22160864" y="594893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569" name="【認定こども園・幼稚園・保育所】&#10;一人当たり面積最小値テキスト">
          <a:extLst>
            <a:ext uri="{FF2B5EF4-FFF2-40B4-BE49-F238E27FC236}">
              <a16:creationId xmlns:a16="http://schemas.microsoft.com/office/drawing/2014/main" id="{2BC2D173-50FC-4807-91DF-4D27E7AC9D0D}"/>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570" name="直線コネクタ 569">
          <a:extLst>
            <a:ext uri="{FF2B5EF4-FFF2-40B4-BE49-F238E27FC236}">
              <a16:creationId xmlns:a16="http://schemas.microsoft.com/office/drawing/2014/main" id="{3FBDF336-EBD4-4B5A-852A-2C7D84F0D4CB}"/>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66311</xdr:rowOff>
    </xdr:from>
    <xdr:ext cx="469744" cy="259045"/>
    <xdr:sp macro="" textlink="">
      <xdr:nvSpPr>
        <xdr:cNvPr id="571" name="【認定こども園・幼稚園・保育所】&#10;一人当たり面積最大値テキスト">
          <a:extLst>
            <a:ext uri="{FF2B5EF4-FFF2-40B4-BE49-F238E27FC236}">
              <a16:creationId xmlns:a16="http://schemas.microsoft.com/office/drawing/2014/main" id="{1AC5AADF-ED5C-41D8-8A9A-4439EC7224A8}"/>
            </a:ext>
          </a:extLst>
        </xdr:cNvPr>
        <xdr:cNvSpPr txBox="1"/>
      </xdr:nvSpPr>
      <xdr:spPr>
        <a:xfrm>
          <a:off x="22199600" y="5724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119634</xdr:rowOff>
    </xdr:from>
    <xdr:to>
      <xdr:col>116</xdr:col>
      <xdr:colOff>152400</xdr:colOff>
      <xdr:row>34</xdr:row>
      <xdr:rowOff>119634</xdr:rowOff>
    </xdr:to>
    <xdr:cxnSp macro="">
      <xdr:nvCxnSpPr>
        <xdr:cNvPr id="572" name="直線コネクタ 571">
          <a:extLst>
            <a:ext uri="{FF2B5EF4-FFF2-40B4-BE49-F238E27FC236}">
              <a16:creationId xmlns:a16="http://schemas.microsoft.com/office/drawing/2014/main" id="{288A5556-F3BA-45EC-9388-87D53D31CEE7}"/>
            </a:ext>
          </a:extLst>
        </xdr:cNvPr>
        <xdr:cNvCxnSpPr/>
      </xdr:nvCxnSpPr>
      <xdr:spPr>
        <a:xfrm>
          <a:off x="22072600" y="5948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98569</xdr:rowOff>
    </xdr:from>
    <xdr:ext cx="469744" cy="259045"/>
    <xdr:sp macro="" textlink="">
      <xdr:nvSpPr>
        <xdr:cNvPr id="573" name="【認定こども園・幼稚園・保育所】&#10;一人当たり面積平均値テキスト">
          <a:extLst>
            <a:ext uri="{FF2B5EF4-FFF2-40B4-BE49-F238E27FC236}">
              <a16:creationId xmlns:a16="http://schemas.microsoft.com/office/drawing/2014/main" id="{3AF5F9C7-BA44-461E-9ED0-323F8391F3A6}"/>
            </a:ext>
          </a:extLst>
        </xdr:cNvPr>
        <xdr:cNvSpPr txBox="1"/>
      </xdr:nvSpPr>
      <xdr:spPr>
        <a:xfrm>
          <a:off x="22199600" y="66136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75692</xdr:rowOff>
    </xdr:from>
    <xdr:to>
      <xdr:col>116</xdr:col>
      <xdr:colOff>114300</xdr:colOff>
      <xdr:row>40</xdr:row>
      <xdr:rowOff>5842</xdr:rowOff>
    </xdr:to>
    <xdr:sp macro="" textlink="">
      <xdr:nvSpPr>
        <xdr:cNvPr id="574" name="フローチャート: 判断 573">
          <a:extLst>
            <a:ext uri="{FF2B5EF4-FFF2-40B4-BE49-F238E27FC236}">
              <a16:creationId xmlns:a16="http://schemas.microsoft.com/office/drawing/2014/main" id="{78AF8AE2-2648-4046-8610-A016D7782322}"/>
            </a:ext>
          </a:extLst>
        </xdr:cNvPr>
        <xdr:cNvSpPr/>
      </xdr:nvSpPr>
      <xdr:spPr>
        <a:xfrm>
          <a:off x="221107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61976</xdr:rowOff>
    </xdr:from>
    <xdr:to>
      <xdr:col>112</xdr:col>
      <xdr:colOff>38100</xdr:colOff>
      <xdr:row>39</xdr:row>
      <xdr:rowOff>163576</xdr:rowOff>
    </xdr:to>
    <xdr:sp macro="" textlink="">
      <xdr:nvSpPr>
        <xdr:cNvPr id="575" name="フローチャート: 判断 574">
          <a:extLst>
            <a:ext uri="{FF2B5EF4-FFF2-40B4-BE49-F238E27FC236}">
              <a16:creationId xmlns:a16="http://schemas.microsoft.com/office/drawing/2014/main" id="{EDC8E019-785E-4629-B946-71E6BDB5C7B5}"/>
            </a:ext>
          </a:extLst>
        </xdr:cNvPr>
        <xdr:cNvSpPr/>
      </xdr:nvSpPr>
      <xdr:spPr>
        <a:xfrm>
          <a:off x="21272500" y="674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75692</xdr:rowOff>
    </xdr:from>
    <xdr:to>
      <xdr:col>107</xdr:col>
      <xdr:colOff>101600</xdr:colOff>
      <xdr:row>40</xdr:row>
      <xdr:rowOff>5842</xdr:rowOff>
    </xdr:to>
    <xdr:sp macro="" textlink="">
      <xdr:nvSpPr>
        <xdr:cNvPr id="576" name="フローチャート: 判断 575">
          <a:extLst>
            <a:ext uri="{FF2B5EF4-FFF2-40B4-BE49-F238E27FC236}">
              <a16:creationId xmlns:a16="http://schemas.microsoft.com/office/drawing/2014/main" id="{39298A55-2EE8-4E78-A771-27F396B5EE7A}"/>
            </a:ext>
          </a:extLst>
        </xdr:cNvPr>
        <xdr:cNvSpPr/>
      </xdr:nvSpPr>
      <xdr:spPr>
        <a:xfrm>
          <a:off x="20383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45974</xdr:rowOff>
    </xdr:from>
    <xdr:to>
      <xdr:col>102</xdr:col>
      <xdr:colOff>165100</xdr:colOff>
      <xdr:row>39</xdr:row>
      <xdr:rowOff>147574</xdr:rowOff>
    </xdr:to>
    <xdr:sp macro="" textlink="">
      <xdr:nvSpPr>
        <xdr:cNvPr id="577" name="フローチャート: 判断 576">
          <a:extLst>
            <a:ext uri="{FF2B5EF4-FFF2-40B4-BE49-F238E27FC236}">
              <a16:creationId xmlns:a16="http://schemas.microsoft.com/office/drawing/2014/main" id="{751F1DFF-941D-410A-8619-8402357C26C7}"/>
            </a:ext>
          </a:extLst>
        </xdr:cNvPr>
        <xdr:cNvSpPr/>
      </xdr:nvSpPr>
      <xdr:spPr>
        <a:xfrm>
          <a:off x="19494500" y="673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89408</xdr:rowOff>
    </xdr:from>
    <xdr:to>
      <xdr:col>98</xdr:col>
      <xdr:colOff>38100</xdr:colOff>
      <xdr:row>40</xdr:row>
      <xdr:rowOff>19558</xdr:rowOff>
    </xdr:to>
    <xdr:sp macro="" textlink="">
      <xdr:nvSpPr>
        <xdr:cNvPr id="578" name="フローチャート: 判断 577">
          <a:extLst>
            <a:ext uri="{FF2B5EF4-FFF2-40B4-BE49-F238E27FC236}">
              <a16:creationId xmlns:a16="http://schemas.microsoft.com/office/drawing/2014/main" id="{08C60F3D-1295-4B04-89BF-568BC3A74F6D}"/>
            </a:ext>
          </a:extLst>
        </xdr:cNvPr>
        <xdr:cNvSpPr/>
      </xdr:nvSpPr>
      <xdr:spPr>
        <a:xfrm>
          <a:off x="18605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3DF92737-76D7-4316-8C0F-4FC4E727E79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5223426D-A7CD-4F9F-A922-31C9D3D3567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31A96F27-69AA-4746-A05B-7AF86BEBB89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70070EE9-424B-4F00-A5A3-871BA6663F9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722CD6A9-C6F1-4CE6-9373-5A4ACCD3B2F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55118</xdr:rowOff>
    </xdr:from>
    <xdr:to>
      <xdr:col>116</xdr:col>
      <xdr:colOff>114300</xdr:colOff>
      <xdr:row>41</xdr:row>
      <xdr:rowOff>156718</xdr:rowOff>
    </xdr:to>
    <xdr:sp macro="" textlink="">
      <xdr:nvSpPr>
        <xdr:cNvPr id="584" name="楕円 583">
          <a:extLst>
            <a:ext uri="{FF2B5EF4-FFF2-40B4-BE49-F238E27FC236}">
              <a16:creationId xmlns:a16="http://schemas.microsoft.com/office/drawing/2014/main" id="{85B179D6-B806-4D4D-A4B8-1778DF6CE107}"/>
            </a:ext>
          </a:extLst>
        </xdr:cNvPr>
        <xdr:cNvSpPr/>
      </xdr:nvSpPr>
      <xdr:spPr>
        <a:xfrm>
          <a:off x="22110700" y="708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141495</xdr:rowOff>
    </xdr:from>
    <xdr:ext cx="469744" cy="259045"/>
    <xdr:sp macro="" textlink="">
      <xdr:nvSpPr>
        <xdr:cNvPr id="585" name="【認定こども園・幼稚園・保育所】&#10;一人当たり面積該当値テキスト">
          <a:extLst>
            <a:ext uri="{FF2B5EF4-FFF2-40B4-BE49-F238E27FC236}">
              <a16:creationId xmlns:a16="http://schemas.microsoft.com/office/drawing/2014/main" id="{1ED282ED-FF36-4ED6-8F05-E19220123729}"/>
            </a:ext>
          </a:extLst>
        </xdr:cNvPr>
        <xdr:cNvSpPr txBox="1"/>
      </xdr:nvSpPr>
      <xdr:spPr>
        <a:xfrm>
          <a:off x="22199600" y="699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55118</xdr:rowOff>
    </xdr:from>
    <xdr:to>
      <xdr:col>112</xdr:col>
      <xdr:colOff>38100</xdr:colOff>
      <xdr:row>41</xdr:row>
      <xdr:rowOff>156718</xdr:rowOff>
    </xdr:to>
    <xdr:sp macro="" textlink="">
      <xdr:nvSpPr>
        <xdr:cNvPr id="586" name="楕円 585">
          <a:extLst>
            <a:ext uri="{FF2B5EF4-FFF2-40B4-BE49-F238E27FC236}">
              <a16:creationId xmlns:a16="http://schemas.microsoft.com/office/drawing/2014/main" id="{6245A728-7628-4E18-9043-5D071C0837C3}"/>
            </a:ext>
          </a:extLst>
        </xdr:cNvPr>
        <xdr:cNvSpPr/>
      </xdr:nvSpPr>
      <xdr:spPr>
        <a:xfrm>
          <a:off x="21272500" y="708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105918</xdr:rowOff>
    </xdr:from>
    <xdr:to>
      <xdr:col>116</xdr:col>
      <xdr:colOff>63500</xdr:colOff>
      <xdr:row>41</xdr:row>
      <xdr:rowOff>105918</xdr:rowOff>
    </xdr:to>
    <xdr:cxnSp macro="">
      <xdr:nvCxnSpPr>
        <xdr:cNvPr id="587" name="直線コネクタ 586">
          <a:extLst>
            <a:ext uri="{FF2B5EF4-FFF2-40B4-BE49-F238E27FC236}">
              <a16:creationId xmlns:a16="http://schemas.microsoft.com/office/drawing/2014/main" id="{4C9E711A-2475-419A-B717-1E6445603AE8}"/>
            </a:ext>
          </a:extLst>
        </xdr:cNvPr>
        <xdr:cNvCxnSpPr/>
      </xdr:nvCxnSpPr>
      <xdr:spPr>
        <a:xfrm>
          <a:off x="21323300" y="71353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55118</xdr:rowOff>
    </xdr:from>
    <xdr:to>
      <xdr:col>107</xdr:col>
      <xdr:colOff>101600</xdr:colOff>
      <xdr:row>41</xdr:row>
      <xdr:rowOff>156718</xdr:rowOff>
    </xdr:to>
    <xdr:sp macro="" textlink="">
      <xdr:nvSpPr>
        <xdr:cNvPr id="588" name="楕円 587">
          <a:extLst>
            <a:ext uri="{FF2B5EF4-FFF2-40B4-BE49-F238E27FC236}">
              <a16:creationId xmlns:a16="http://schemas.microsoft.com/office/drawing/2014/main" id="{C7EDFD73-7F54-4FFE-B4E0-4EE570E8B694}"/>
            </a:ext>
          </a:extLst>
        </xdr:cNvPr>
        <xdr:cNvSpPr/>
      </xdr:nvSpPr>
      <xdr:spPr>
        <a:xfrm>
          <a:off x="20383500" y="708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105918</xdr:rowOff>
    </xdr:from>
    <xdr:to>
      <xdr:col>111</xdr:col>
      <xdr:colOff>177800</xdr:colOff>
      <xdr:row>41</xdr:row>
      <xdr:rowOff>105918</xdr:rowOff>
    </xdr:to>
    <xdr:cxnSp macro="">
      <xdr:nvCxnSpPr>
        <xdr:cNvPr id="589" name="直線コネクタ 588">
          <a:extLst>
            <a:ext uri="{FF2B5EF4-FFF2-40B4-BE49-F238E27FC236}">
              <a16:creationId xmlns:a16="http://schemas.microsoft.com/office/drawing/2014/main" id="{E382CD59-550F-4194-B36B-578FA6C1CBEB}"/>
            </a:ext>
          </a:extLst>
        </xdr:cNvPr>
        <xdr:cNvCxnSpPr/>
      </xdr:nvCxnSpPr>
      <xdr:spPr>
        <a:xfrm>
          <a:off x="20434300" y="7135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45974</xdr:rowOff>
    </xdr:from>
    <xdr:to>
      <xdr:col>102</xdr:col>
      <xdr:colOff>165100</xdr:colOff>
      <xdr:row>41</xdr:row>
      <xdr:rowOff>147574</xdr:rowOff>
    </xdr:to>
    <xdr:sp macro="" textlink="">
      <xdr:nvSpPr>
        <xdr:cNvPr id="590" name="楕円 589">
          <a:extLst>
            <a:ext uri="{FF2B5EF4-FFF2-40B4-BE49-F238E27FC236}">
              <a16:creationId xmlns:a16="http://schemas.microsoft.com/office/drawing/2014/main" id="{C3585DB5-F285-4A30-90CA-E158865C76E4}"/>
            </a:ext>
          </a:extLst>
        </xdr:cNvPr>
        <xdr:cNvSpPr/>
      </xdr:nvSpPr>
      <xdr:spPr>
        <a:xfrm>
          <a:off x="19494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96774</xdr:rowOff>
    </xdr:from>
    <xdr:to>
      <xdr:col>107</xdr:col>
      <xdr:colOff>50800</xdr:colOff>
      <xdr:row>41</xdr:row>
      <xdr:rowOff>105918</xdr:rowOff>
    </xdr:to>
    <xdr:cxnSp macro="">
      <xdr:nvCxnSpPr>
        <xdr:cNvPr id="591" name="直線コネクタ 590">
          <a:extLst>
            <a:ext uri="{FF2B5EF4-FFF2-40B4-BE49-F238E27FC236}">
              <a16:creationId xmlns:a16="http://schemas.microsoft.com/office/drawing/2014/main" id="{1D47034A-8F13-446F-BBE0-418236FD3CA4}"/>
            </a:ext>
          </a:extLst>
        </xdr:cNvPr>
        <xdr:cNvCxnSpPr/>
      </xdr:nvCxnSpPr>
      <xdr:spPr>
        <a:xfrm>
          <a:off x="19545300" y="7126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45974</xdr:rowOff>
    </xdr:from>
    <xdr:to>
      <xdr:col>98</xdr:col>
      <xdr:colOff>38100</xdr:colOff>
      <xdr:row>41</xdr:row>
      <xdr:rowOff>147574</xdr:rowOff>
    </xdr:to>
    <xdr:sp macro="" textlink="">
      <xdr:nvSpPr>
        <xdr:cNvPr id="592" name="楕円 591">
          <a:extLst>
            <a:ext uri="{FF2B5EF4-FFF2-40B4-BE49-F238E27FC236}">
              <a16:creationId xmlns:a16="http://schemas.microsoft.com/office/drawing/2014/main" id="{E48E2AB2-9FC5-4BA7-9598-2B488F62D7AE}"/>
            </a:ext>
          </a:extLst>
        </xdr:cNvPr>
        <xdr:cNvSpPr/>
      </xdr:nvSpPr>
      <xdr:spPr>
        <a:xfrm>
          <a:off x="18605500" y="707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96774</xdr:rowOff>
    </xdr:from>
    <xdr:to>
      <xdr:col>102</xdr:col>
      <xdr:colOff>114300</xdr:colOff>
      <xdr:row>41</xdr:row>
      <xdr:rowOff>96774</xdr:rowOff>
    </xdr:to>
    <xdr:cxnSp macro="">
      <xdr:nvCxnSpPr>
        <xdr:cNvPr id="593" name="直線コネクタ 592">
          <a:extLst>
            <a:ext uri="{FF2B5EF4-FFF2-40B4-BE49-F238E27FC236}">
              <a16:creationId xmlns:a16="http://schemas.microsoft.com/office/drawing/2014/main" id="{FF85ADBE-389B-4C9B-911A-BACC29287CFF}"/>
            </a:ext>
          </a:extLst>
        </xdr:cNvPr>
        <xdr:cNvCxnSpPr/>
      </xdr:nvCxnSpPr>
      <xdr:spPr>
        <a:xfrm>
          <a:off x="18656300" y="71262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8653</xdr:rowOff>
    </xdr:from>
    <xdr:ext cx="469744" cy="259045"/>
    <xdr:sp macro="" textlink="">
      <xdr:nvSpPr>
        <xdr:cNvPr id="594" name="n_1aveValue【認定こども園・幼稚園・保育所】&#10;一人当たり面積">
          <a:extLst>
            <a:ext uri="{FF2B5EF4-FFF2-40B4-BE49-F238E27FC236}">
              <a16:creationId xmlns:a16="http://schemas.microsoft.com/office/drawing/2014/main" id="{14566866-44D3-4311-A244-D8C19FC34759}"/>
            </a:ext>
          </a:extLst>
        </xdr:cNvPr>
        <xdr:cNvSpPr txBox="1"/>
      </xdr:nvSpPr>
      <xdr:spPr>
        <a:xfrm>
          <a:off x="21075727" y="6523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22369</xdr:rowOff>
    </xdr:from>
    <xdr:ext cx="469744" cy="259045"/>
    <xdr:sp macro="" textlink="">
      <xdr:nvSpPr>
        <xdr:cNvPr id="595" name="n_2aveValue【認定こども園・幼稚園・保育所】&#10;一人当たり面積">
          <a:extLst>
            <a:ext uri="{FF2B5EF4-FFF2-40B4-BE49-F238E27FC236}">
              <a16:creationId xmlns:a16="http://schemas.microsoft.com/office/drawing/2014/main" id="{86B1D962-2E5D-4E75-95AC-FDF2374147C5}"/>
            </a:ext>
          </a:extLst>
        </xdr:cNvPr>
        <xdr:cNvSpPr txBox="1"/>
      </xdr:nvSpPr>
      <xdr:spPr>
        <a:xfrm>
          <a:off x="20199427" y="653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164101</xdr:rowOff>
    </xdr:from>
    <xdr:ext cx="469744" cy="259045"/>
    <xdr:sp macro="" textlink="">
      <xdr:nvSpPr>
        <xdr:cNvPr id="596" name="n_3aveValue【認定こども園・幼稚園・保育所】&#10;一人当たり面積">
          <a:extLst>
            <a:ext uri="{FF2B5EF4-FFF2-40B4-BE49-F238E27FC236}">
              <a16:creationId xmlns:a16="http://schemas.microsoft.com/office/drawing/2014/main" id="{4F69AD48-5AA7-4C9F-980F-B3B7470226E5}"/>
            </a:ext>
          </a:extLst>
        </xdr:cNvPr>
        <xdr:cNvSpPr txBox="1"/>
      </xdr:nvSpPr>
      <xdr:spPr>
        <a:xfrm>
          <a:off x="19310427" y="6507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36085</xdr:rowOff>
    </xdr:from>
    <xdr:ext cx="469744" cy="259045"/>
    <xdr:sp macro="" textlink="">
      <xdr:nvSpPr>
        <xdr:cNvPr id="597" name="n_4aveValue【認定こども園・幼稚園・保育所】&#10;一人当たり面積">
          <a:extLst>
            <a:ext uri="{FF2B5EF4-FFF2-40B4-BE49-F238E27FC236}">
              <a16:creationId xmlns:a16="http://schemas.microsoft.com/office/drawing/2014/main" id="{CECA83F6-BFC8-41B2-9DE7-C30A95140EE3}"/>
            </a:ext>
          </a:extLst>
        </xdr:cNvPr>
        <xdr:cNvSpPr txBox="1"/>
      </xdr:nvSpPr>
      <xdr:spPr>
        <a:xfrm>
          <a:off x="18421427" y="655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147845</xdr:rowOff>
    </xdr:from>
    <xdr:ext cx="469744" cy="259045"/>
    <xdr:sp macro="" textlink="">
      <xdr:nvSpPr>
        <xdr:cNvPr id="598" name="n_1mainValue【認定こども園・幼稚園・保育所】&#10;一人当たり面積">
          <a:extLst>
            <a:ext uri="{FF2B5EF4-FFF2-40B4-BE49-F238E27FC236}">
              <a16:creationId xmlns:a16="http://schemas.microsoft.com/office/drawing/2014/main" id="{D1E8CE60-4DD4-4305-92F3-B8717EB2D2CE}"/>
            </a:ext>
          </a:extLst>
        </xdr:cNvPr>
        <xdr:cNvSpPr txBox="1"/>
      </xdr:nvSpPr>
      <xdr:spPr>
        <a:xfrm>
          <a:off x="21075727" y="717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147845</xdr:rowOff>
    </xdr:from>
    <xdr:ext cx="469744" cy="259045"/>
    <xdr:sp macro="" textlink="">
      <xdr:nvSpPr>
        <xdr:cNvPr id="599" name="n_2mainValue【認定こども園・幼稚園・保育所】&#10;一人当たり面積">
          <a:extLst>
            <a:ext uri="{FF2B5EF4-FFF2-40B4-BE49-F238E27FC236}">
              <a16:creationId xmlns:a16="http://schemas.microsoft.com/office/drawing/2014/main" id="{7EB0F49D-7628-47D1-9007-0C6E554AD658}"/>
            </a:ext>
          </a:extLst>
        </xdr:cNvPr>
        <xdr:cNvSpPr txBox="1"/>
      </xdr:nvSpPr>
      <xdr:spPr>
        <a:xfrm>
          <a:off x="20199427" y="7177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138701</xdr:rowOff>
    </xdr:from>
    <xdr:ext cx="469744" cy="259045"/>
    <xdr:sp macro="" textlink="">
      <xdr:nvSpPr>
        <xdr:cNvPr id="600" name="n_3mainValue【認定こども園・幼稚園・保育所】&#10;一人当たり面積">
          <a:extLst>
            <a:ext uri="{FF2B5EF4-FFF2-40B4-BE49-F238E27FC236}">
              <a16:creationId xmlns:a16="http://schemas.microsoft.com/office/drawing/2014/main" id="{98DB75A0-71E1-430E-9115-6A87A5650793}"/>
            </a:ext>
          </a:extLst>
        </xdr:cNvPr>
        <xdr:cNvSpPr txBox="1"/>
      </xdr:nvSpPr>
      <xdr:spPr>
        <a:xfrm>
          <a:off x="193104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138701</xdr:rowOff>
    </xdr:from>
    <xdr:ext cx="469744" cy="259045"/>
    <xdr:sp macro="" textlink="">
      <xdr:nvSpPr>
        <xdr:cNvPr id="601" name="n_4mainValue【認定こども園・幼稚園・保育所】&#10;一人当たり面積">
          <a:extLst>
            <a:ext uri="{FF2B5EF4-FFF2-40B4-BE49-F238E27FC236}">
              <a16:creationId xmlns:a16="http://schemas.microsoft.com/office/drawing/2014/main" id="{E550E986-DADF-40AE-B529-493F59656B7F}"/>
            </a:ext>
          </a:extLst>
        </xdr:cNvPr>
        <xdr:cNvSpPr txBox="1"/>
      </xdr:nvSpPr>
      <xdr:spPr>
        <a:xfrm>
          <a:off x="18421427" y="7168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a:extLst>
            <a:ext uri="{FF2B5EF4-FFF2-40B4-BE49-F238E27FC236}">
              <a16:creationId xmlns:a16="http://schemas.microsoft.com/office/drawing/2014/main" id="{B41631EF-F3CC-4430-9334-7B34A03EE4F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a:extLst>
            <a:ext uri="{FF2B5EF4-FFF2-40B4-BE49-F238E27FC236}">
              <a16:creationId xmlns:a16="http://schemas.microsoft.com/office/drawing/2014/main" id="{932C0A19-5166-48FF-AD0C-B0C496D2DA2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a:extLst>
            <a:ext uri="{FF2B5EF4-FFF2-40B4-BE49-F238E27FC236}">
              <a16:creationId xmlns:a16="http://schemas.microsoft.com/office/drawing/2014/main" id="{95A71352-58A8-4BA6-A64E-91AE6F3509D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a:extLst>
            <a:ext uri="{FF2B5EF4-FFF2-40B4-BE49-F238E27FC236}">
              <a16:creationId xmlns:a16="http://schemas.microsoft.com/office/drawing/2014/main" id="{257EED3C-71EF-4FAF-A2B8-3996CA267EA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a:extLst>
            <a:ext uri="{FF2B5EF4-FFF2-40B4-BE49-F238E27FC236}">
              <a16:creationId xmlns:a16="http://schemas.microsoft.com/office/drawing/2014/main" id="{D470380D-6CED-4E0E-B6C1-DF5FB153147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a:extLst>
            <a:ext uri="{FF2B5EF4-FFF2-40B4-BE49-F238E27FC236}">
              <a16:creationId xmlns:a16="http://schemas.microsoft.com/office/drawing/2014/main" id="{8E4D7A90-753F-4BC1-8FB4-A82899D71A7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a:extLst>
            <a:ext uri="{FF2B5EF4-FFF2-40B4-BE49-F238E27FC236}">
              <a16:creationId xmlns:a16="http://schemas.microsoft.com/office/drawing/2014/main" id="{52FACD00-EE05-4C05-BC22-7F74032B359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a:extLst>
            <a:ext uri="{FF2B5EF4-FFF2-40B4-BE49-F238E27FC236}">
              <a16:creationId xmlns:a16="http://schemas.microsoft.com/office/drawing/2014/main" id="{4BD395E5-5CAF-42CE-8325-FC6172752EE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a:extLst>
            <a:ext uri="{FF2B5EF4-FFF2-40B4-BE49-F238E27FC236}">
              <a16:creationId xmlns:a16="http://schemas.microsoft.com/office/drawing/2014/main" id="{6C5D5462-5FBC-442F-9DBC-5C7EF73F8BFD}"/>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a:extLst>
            <a:ext uri="{FF2B5EF4-FFF2-40B4-BE49-F238E27FC236}">
              <a16:creationId xmlns:a16="http://schemas.microsoft.com/office/drawing/2014/main" id="{2612F062-8A42-464C-AB38-E43406FB8BE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a:extLst>
            <a:ext uri="{FF2B5EF4-FFF2-40B4-BE49-F238E27FC236}">
              <a16:creationId xmlns:a16="http://schemas.microsoft.com/office/drawing/2014/main" id="{DAE34971-433B-4264-8840-A69888E3494F}"/>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3" name="直線コネクタ 612">
          <a:extLst>
            <a:ext uri="{FF2B5EF4-FFF2-40B4-BE49-F238E27FC236}">
              <a16:creationId xmlns:a16="http://schemas.microsoft.com/office/drawing/2014/main" id="{EB0F0697-0767-487C-A566-9089B2512D0F}"/>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4" name="テキスト ボックス 613">
          <a:extLst>
            <a:ext uri="{FF2B5EF4-FFF2-40B4-BE49-F238E27FC236}">
              <a16:creationId xmlns:a16="http://schemas.microsoft.com/office/drawing/2014/main" id="{0B545935-0732-443C-AABB-65944B9C7866}"/>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5" name="直線コネクタ 614">
          <a:extLst>
            <a:ext uri="{FF2B5EF4-FFF2-40B4-BE49-F238E27FC236}">
              <a16:creationId xmlns:a16="http://schemas.microsoft.com/office/drawing/2014/main" id="{D04AD464-58E8-422F-9DEB-3B9A32C5C14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6" name="テキスト ボックス 615">
          <a:extLst>
            <a:ext uri="{FF2B5EF4-FFF2-40B4-BE49-F238E27FC236}">
              <a16:creationId xmlns:a16="http://schemas.microsoft.com/office/drawing/2014/main" id="{9FD18C3B-8319-440D-8C4F-C41BA12BD3D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7" name="直線コネクタ 616">
          <a:extLst>
            <a:ext uri="{FF2B5EF4-FFF2-40B4-BE49-F238E27FC236}">
              <a16:creationId xmlns:a16="http://schemas.microsoft.com/office/drawing/2014/main" id="{18A1A15E-3AB2-4599-92D2-457159423A7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8" name="テキスト ボックス 617">
          <a:extLst>
            <a:ext uri="{FF2B5EF4-FFF2-40B4-BE49-F238E27FC236}">
              <a16:creationId xmlns:a16="http://schemas.microsoft.com/office/drawing/2014/main" id="{7B249083-ED97-402B-B436-42AF32C88B1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9" name="直線コネクタ 618">
          <a:extLst>
            <a:ext uri="{FF2B5EF4-FFF2-40B4-BE49-F238E27FC236}">
              <a16:creationId xmlns:a16="http://schemas.microsoft.com/office/drawing/2014/main" id="{9212FE28-42C7-4BDF-A5E9-5EA4C115709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0" name="テキスト ボックス 619">
          <a:extLst>
            <a:ext uri="{FF2B5EF4-FFF2-40B4-BE49-F238E27FC236}">
              <a16:creationId xmlns:a16="http://schemas.microsoft.com/office/drawing/2014/main" id="{FA4E715D-A0FF-48F0-9E17-306499109A1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1" name="直線コネクタ 620">
          <a:extLst>
            <a:ext uri="{FF2B5EF4-FFF2-40B4-BE49-F238E27FC236}">
              <a16:creationId xmlns:a16="http://schemas.microsoft.com/office/drawing/2014/main" id="{A7070588-788B-4FBC-9F3D-54F9C2A972AB}"/>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2" name="テキスト ボックス 621">
          <a:extLst>
            <a:ext uri="{FF2B5EF4-FFF2-40B4-BE49-F238E27FC236}">
              <a16:creationId xmlns:a16="http://schemas.microsoft.com/office/drawing/2014/main" id="{D53E0A7A-64C5-4F26-9D82-4236CBF7C85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a:extLst>
            <a:ext uri="{FF2B5EF4-FFF2-40B4-BE49-F238E27FC236}">
              <a16:creationId xmlns:a16="http://schemas.microsoft.com/office/drawing/2014/main" id="{A7358CFB-4869-428B-851F-33132622772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4" name="テキスト ボックス 623">
          <a:extLst>
            <a:ext uri="{FF2B5EF4-FFF2-40B4-BE49-F238E27FC236}">
              <a16:creationId xmlns:a16="http://schemas.microsoft.com/office/drawing/2014/main" id="{97D24318-AF99-4FDC-A903-8E8FEA9C237C}"/>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a:extLst>
            <a:ext uri="{FF2B5EF4-FFF2-40B4-BE49-F238E27FC236}">
              <a16:creationId xmlns:a16="http://schemas.microsoft.com/office/drawing/2014/main" id="{207A13AB-B84A-432E-B1AF-BB73BCB8E00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45720</xdr:rowOff>
    </xdr:from>
    <xdr:to>
      <xdr:col>85</xdr:col>
      <xdr:colOff>126364</xdr:colOff>
      <xdr:row>63</xdr:row>
      <xdr:rowOff>59055</xdr:rowOff>
    </xdr:to>
    <xdr:cxnSp macro="">
      <xdr:nvCxnSpPr>
        <xdr:cNvPr id="626" name="直線コネクタ 625">
          <a:extLst>
            <a:ext uri="{FF2B5EF4-FFF2-40B4-BE49-F238E27FC236}">
              <a16:creationId xmlns:a16="http://schemas.microsoft.com/office/drawing/2014/main" id="{7BAFE3F9-27BE-4A09-9E02-E47BF0CA1604}"/>
            </a:ext>
          </a:extLst>
        </xdr:cNvPr>
        <xdr:cNvCxnSpPr/>
      </xdr:nvCxnSpPr>
      <xdr:spPr>
        <a:xfrm flipV="1">
          <a:off x="16318864" y="9646920"/>
          <a:ext cx="0" cy="1213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627" name="【学校施設】&#10;有形固定資産減価償却率最小値テキスト">
          <a:extLst>
            <a:ext uri="{FF2B5EF4-FFF2-40B4-BE49-F238E27FC236}">
              <a16:creationId xmlns:a16="http://schemas.microsoft.com/office/drawing/2014/main" id="{3A983FC5-78D1-4171-8A83-7E527AA1A018}"/>
            </a:ext>
          </a:extLst>
        </xdr:cNvPr>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628" name="直線コネクタ 627">
          <a:extLst>
            <a:ext uri="{FF2B5EF4-FFF2-40B4-BE49-F238E27FC236}">
              <a16:creationId xmlns:a16="http://schemas.microsoft.com/office/drawing/2014/main" id="{68331C6F-C05B-4553-9297-89CDE53B98F6}"/>
            </a:ext>
          </a:extLst>
        </xdr:cNvPr>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163847</xdr:rowOff>
    </xdr:from>
    <xdr:ext cx="405111" cy="259045"/>
    <xdr:sp macro="" textlink="">
      <xdr:nvSpPr>
        <xdr:cNvPr id="629" name="【学校施設】&#10;有形固定資産減価償却率最大値テキスト">
          <a:extLst>
            <a:ext uri="{FF2B5EF4-FFF2-40B4-BE49-F238E27FC236}">
              <a16:creationId xmlns:a16="http://schemas.microsoft.com/office/drawing/2014/main" id="{623901E2-DAB2-4BAD-AD16-8C6855E67055}"/>
            </a:ext>
          </a:extLst>
        </xdr:cNvPr>
        <xdr:cNvSpPr txBox="1"/>
      </xdr:nvSpPr>
      <xdr:spPr>
        <a:xfrm>
          <a:off x="16357600" y="942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45720</xdr:rowOff>
    </xdr:from>
    <xdr:to>
      <xdr:col>86</xdr:col>
      <xdr:colOff>25400</xdr:colOff>
      <xdr:row>56</xdr:row>
      <xdr:rowOff>45720</xdr:rowOff>
    </xdr:to>
    <xdr:cxnSp macro="">
      <xdr:nvCxnSpPr>
        <xdr:cNvPr id="630" name="直線コネクタ 629">
          <a:extLst>
            <a:ext uri="{FF2B5EF4-FFF2-40B4-BE49-F238E27FC236}">
              <a16:creationId xmlns:a16="http://schemas.microsoft.com/office/drawing/2014/main" id="{669EC190-6563-46FC-9FCE-212C9BB31FE9}"/>
            </a:ext>
          </a:extLst>
        </xdr:cNvPr>
        <xdr:cNvCxnSpPr/>
      </xdr:nvCxnSpPr>
      <xdr:spPr>
        <a:xfrm>
          <a:off x="16230600" y="964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25417</xdr:rowOff>
    </xdr:from>
    <xdr:ext cx="405111" cy="259045"/>
    <xdr:sp macro="" textlink="">
      <xdr:nvSpPr>
        <xdr:cNvPr id="631" name="【学校施設】&#10;有形固定資産減価償却率平均値テキスト">
          <a:extLst>
            <a:ext uri="{FF2B5EF4-FFF2-40B4-BE49-F238E27FC236}">
              <a16:creationId xmlns:a16="http://schemas.microsoft.com/office/drawing/2014/main" id="{E935F5FE-4E86-4396-9DA4-5A69421B451D}"/>
            </a:ext>
          </a:extLst>
        </xdr:cNvPr>
        <xdr:cNvSpPr txBox="1"/>
      </xdr:nvSpPr>
      <xdr:spPr>
        <a:xfrm>
          <a:off x="16357600" y="10140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xdr:rowOff>
    </xdr:from>
    <xdr:to>
      <xdr:col>85</xdr:col>
      <xdr:colOff>177800</xdr:colOff>
      <xdr:row>60</xdr:row>
      <xdr:rowOff>104140</xdr:rowOff>
    </xdr:to>
    <xdr:sp macro="" textlink="">
      <xdr:nvSpPr>
        <xdr:cNvPr id="632" name="フローチャート: 判断 631">
          <a:extLst>
            <a:ext uri="{FF2B5EF4-FFF2-40B4-BE49-F238E27FC236}">
              <a16:creationId xmlns:a16="http://schemas.microsoft.com/office/drawing/2014/main" id="{4DDF7E27-72D1-4656-925E-D1F49086B8FB}"/>
            </a:ext>
          </a:extLst>
        </xdr:cNvPr>
        <xdr:cNvSpPr/>
      </xdr:nvSpPr>
      <xdr:spPr>
        <a:xfrm>
          <a:off x="162687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149225</xdr:rowOff>
    </xdr:from>
    <xdr:to>
      <xdr:col>81</xdr:col>
      <xdr:colOff>101600</xdr:colOff>
      <xdr:row>60</xdr:row>
      <xdr:rowOff>79375</xdr:rowOff>
    </xdr:to>
    <xdr:sp macro="" textlink="">
      <xdr:nvSpPr>
        <xdr:cNvPr id="633" name="フローチャート: 判断 632">
          <a:extLst>
            <a:ext uri="{FF2B5EF4-FFF2-40B4-BE49-F238E27FC236}">
              <a16:creationId xmlns:a16="http://schemas.microsoft.com/office/drawing/2014/main" id="{20AC2D4E-83E6-4334-94AF-B03F201752FF}"/>
            </a:ext>
          </a:extLst>
        </xdr:cNvPr>
        <xdr:cNvSpPr/>
      </xdr:nvSpPr>
      <xdr:spPr>
        <a:xfrm>
          <a:off x="154305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634" name="フローチャート: 判断 633">
          <a:extLst>
            <a:ext uri="{FF2B5EF4-FFF2-40B4-BE49-F238E27FC236}">
              <a16:creationId xmlns:a16="http://schemas.microsoft.com/office/drawing/2014/main" id="{79087B24-617D-49FD-91AF-83689BBE7080}"/>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19685</xdr:rowOff>
    </xdr:from>
    <xdr:to>
      <xdr:col>72</xdr:col>
      <xdr:colOff>38100</xdr:colOff>
      <xdr:row>60</xdr:row>
      <xdr:rowOff>121285</xdr:rowOff>
    </xdr:to>
    <xdr:sp macro="" textlink="">
      <xdr:nvSpPr>
        <xdr:cNvPr id="635" name="フローチャート: 判断 634">
          <a:extLst>
            <a:ext uri="{FF2B5EF4-FFF2-40B4-BE49-F238E27FC236}">
              <a16:creationId xmlns:a16="http://schemas.microsoft.com/office/drawing/2014/main" id="{BC1F96CF-FB42-454A-B66D-FB0582EDAEA0}"/>
            </a:ext>
          </a:extLst>
        </xdr:cNvPr>
        <xdr:cNvSpPr/>
      </xdr:nvSpPr>
      <xdr:spPr>
        <a:xfrm>
          <a:off x="13652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635</xdr:rowOff>
    </xdr:from>
    <xdr:to>
      <xdr:col>67</xdr:col>
      <xdr:colOff>101600</xdr:colOff>
      <xdr:row>60</xdr:row>
      <xdr:rowOff>102235</xdr:rowOff>
    </xdr:to>
    <xdr:sp macro="" textlink="">
      <xdr:nvSpPr>
        <xdr:cNvPr id="636" name="フローチャート: 判断 635">
          <a:extLst>
            <a:ext uri="{FF2B5EF4-FFF2-40B4-BE49-F238E27FC236}">
              <a16:creationId xmlns:a16="http://schemas.microsoft.com/office/drawing/2014/main" id="{D21DBD25-D3AE-4A12-B5B0-FD7C0FA4A729}"/>
            </a:ext>
          </a:extLst>
        </xdr:cNvPr>
        <xdr:cNvSpPr/>
      </xdr:nvSpPr>
      <xdr:spPr>
        <a:xfrm>
          <a:off x="12763500" y="1028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F7C46E6F-44B8-404D-B8FD-02140A71188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588B44BB-B966-4CDC-8583-CC0FA29DA0D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C503C2E0-B859-432F-B549-6A81BD684E9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7D686A77-7F0F-4834-812A-7AA69C7F618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AF80271A-6E67-41AA-B70B-2D0246845C6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76835</xdr:rowOff>
    </xdr:from>
    <xdr:to>
      <xdr:col>85</xdr:col>
      <xdr:colOff>177800</xdr:colOff>
      <xdr:row>61</xdr:row>
      <xdr:rowOff>6985</xdr:rowOff>
    </xdr:to>
    <xdr:sp macro="" textlink="">
      <xdr:nvSpPr>
        <xdr:cNvPr id="642" name="楕円 641">
          <a:extLst>
            <a:ext uri="{FF2B5EF4-FFF2-40B4-BE49-F238E27FC236}">
              <a16:creationId xmlns:a16="http://schemas.microsoft.com/office/drawing/2014/main" id="{E78299DD-A102-41AE-87B6-244CD7FBA73B}"/>
            </a:ext>
          </a:extLst>
        </xdr:cNvPr>
        <xdr:cNvSpPr/>
      </xdr:nvSpPr>
      <xdr:spPr>
        <a:xfrm>
          <a:off x="16268700" y="1036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55262</xdr:rowOff>
    </xdr:from>
    <xdr:ext cx="405111" cy="259045"/>
    <xdr:sp macro="" textlink="">
      <xdr:nvSpPr>
        <xdr:cNvPr id="643" name="【学校施設】&#10;有形固定資産減価償却率該当値テキスト">
          <a:extLst>
            <a:ext uri="{FF2B5EF4-FFF2-40B4-BE49-F238E27FC236}">
              <a16:creationId xmlns:a16="http://schemas.microsoft.com/office/drawing/2014/main" id="{DE81A4D9-B19F-40DD-A7CC-9827BB97B471}"/>
            </a:ext>
          </a:extLst>
        </xdr:cNvPr>
        <xdr:cNvSpPr txBox="1"/>
      </xdr:nvSpPr>
      <xdr:spPr>
        <a:xfrm>
          <a:off x="16357600" y="103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42545</xdr:rowOff>
    </xdr:from>
    <xdr:to>
      <xdr:col>81</xdr:col>
      <xdr:colOff>101600</xdr:colOff>
      <xdr:row>60</xdr:row>
      <xdr:rowOff>144145</xdr:rowOff>
    </xdr:to>
    <xdr:sp macro="" textlink="">
      <xdr:nvSpPr>
        <xdr:cNvPr id="644" name="楕円 643">
          <a:extLst>
            <a:ext uri="{FF2B5EF4-FFF2-40B4-BE49-F238E27FC236}">
              <a16:creationId xmlns:a16="http://schemas.microsoft.com/office/drawing/2014/main" id="{10E4F767-296C-4EBE-A330-9E293038AEA3}"/>
            </a:ext>
          </a:extLst>
        </xdr:cNvPr>
        <xdr:cNvSpPr/>
      </xdr:nvSpPr>
      <xdr:spPr>
        <a:xfrm>
          <a:off x="154305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93345</xdr:rowOff>
    </xdr:from>
    <xdr:to>
      <xdr:col>85</xdr:col>
      <xdr:colOff>127000</xdr:colOff>
      <xdr:row>60</xdr:row>
      <xdr:rowOff>127635</xdr:rowOff>
    </xdr:to>
    <xdr:cxnSp macro="">
      <xdr:nvCxnSpPr>
        <xdr:cNvPr id="645" name="直線コネクタ 644">
          <a:extLst>
            <a:ext uri="{FF2B5EF4-FFF2-40B4-BE49-F238E27FC236}">
              <a16:creationId xmlns:a16="http://schemas.microsoft.com/office/drawing/2014/main" id="{E483CC87-E7FF-4CF3-9CDD-E42136B65786}"/>
            </a:ext>
          </a:extLst>
        </xdr:cNvPr>
        <xdr:cNvCxnSpPr/>
      </xdr:nvCxnSpPr>
      <xdr:spPr>
        <a:xfrm>
          <a:off x="15481300" y="1038034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2540</xdr:rowOff>
    </xdr:from>
    <xdr:to>
      <xdr:col>76</xdr:col>
      <xdr:colOff>165100</xdr:colOff>
      <xdr:row>60</xdr:row>
      <xdr:rowOff>104140</xdr:rowOff>
    </xdr:to>
    <xdr:sp macro="" textlink="">
      <xdr:nvSpPr>
        <xdr:cNvPr id="646" name="楕円 645">
          <a:extLst>
            <a:ext uri="{FF2B5EF4-FFF2-40B4-BE49-F238E27FC236}">
              <a16:creationId xmlns:a16="http://schemas.microsoft.com/office/drawing/2014/main" id="{167AB63A-A41B-4B35-8E61-9CD6DDAE35DF}"/>
            </a:ext>
          </a:extLst>
        </xdr:cNvPr>
        <xdr:cNvSpPr/>
      </xdr:nvSpPr>
      <xdr:spPr>
        <a:xfrm>
          <a:off x="14541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53340</xdr:rowOff>
    </xdr:from>
    <xdr:to>
      <xdr:col>81</xdr:col>
      <xdr:colOff>50800</xdr:colOff>
      <xdr:row>60</xdr:row>
      <xdr:rowOff>93345</xdr:rowOff>
    </xdr:to>
    <xdr:cxnSp macro="">
      <xdr:nvCxnSpPr>
        <xdr:cNvPr id="647" name="直線コネクタ 646">
          <a:extLst>
            <a:ext uri="{FF2B5EF4-FFF2-40B4-BE49-F238E27FC236}">
              <a16:creationId xmlns:a16="http://schemas.microsoft.com/office/drawing/2014/main" id="{29101BA0-B225-426C-A0A6-0DAF0B14B3BC}"/>
            </a:ext>
          </a:extLst>
        </xdr:cNvPr>
        <xdr:cNvCxnSpPr/>
      </xdr:nvCxnSpPr>
      <xdr:spPr>
        <a:xfrm>
          <a:off x="14592300" y="103403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135890</xdr:rowOff>
    </xdr:from>
    <xdr:to>
      <xdr:col>72</xdr:col>
      <xdr:colOff>38100</xdr:colOff>
      <xdr:row>60</xdr:row>
      <xdr:rowOff>66040</xdr:rowOff>
    </xdr:to>
    <xdr:sp macro="" textlink="">
      <xdr:nvSpPr>
        <xdr:cNvPr id="648" name="楕円 647">
          <a:extLst>
            <a:ext uri="{FF2B5EF4-FFF2-40B4-BE49-F238E27FC236}">
              <a16:creationId xmlns:a16="http://schemas.microsoft.com/office/drawing/2014/main" id="{1EE6DDE2-EC13-4713-8A25-2FECAC5A98FC}"/>
            </a:ext>
          </a:extLst>
        </xdr:cNvPr>
        <xdr:cNvSpPr/>
      </xdr:nvSpPr>
      <xdr:spPr>
        <a:xfrm>
          <a:off x="13652500" y="1025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15240</xdr:rowOff>
    </xdr:from>
    <xdr:to>
      <xdr:col>76</xdr:col>
      <xdr:colOff>114300</xdr:colOff>
      <xdr:row>60</xdr:row>
      <xdr:rowOff>53340</xdr:rowOff>
    </xdr:to>
    <xdr:cxnSp macro="">
      <xdr:nvCxnSpPr>
        <xdr:cNvPr id="649" name="直線コネクタ 648">
          <a:extLst>
            <a:ext uri="{FF2B5EF4-FFF2-40B4-BE49-F238E27FC236}">
              <a16:creationId xmlns:a16="http://schemas.microsoft.com/office/drawing/2014/main" id="{FC83CB23-F8AF-4809-B90E-40E76CB26B46}"/>
            </a:ext>
          </a:extLst>
        </xdr:cNvPr>
        <xdr:cNvCxnSpPr/>
      </xdr:nvCxnSpPr>
      <xdr:spPr>
        <a:xfrm>
          <a:off x="13703300" y="10302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2540</xdr:rowOff>
    </xdr:from>
    <xdr:to>
      <xdr:col>67</xdr:col>
      <xdr:colOff>101600</xdr:colOff>
      <xdr:row>60</xdr:row>
      <xdr:rowOff>104140</xdr:rowOff>
    </xdr:to>
    <xdr:sp macro="" textlink="">
      <xdr:nvSpPr>
        <xdr:cNvPr id="650" name="楕円 649">
          <a:extLst>
            <a:ext uri="{FF2B5EF4-FFF2-40B4-BE49-F238E27FC236}">
              <a16:creationId xmlns:a16="http://schemas.microsoft.com/office/drawing/2014/main" id="{6CA081B3-F0BA-442B-B3FB-BD50349BAB3A}"/>
            </a:ext>
          </a:extLst>
        </xdr:cNvPr>
        <xdr:cNvSpPr/>
      </xdr:nvSpPr>
      <xdr:spPr>
        <a:xfrm>
          <a:off x="12763500" y="1028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15240</xdr:rowOff>
    </xdr:from>
    <xdr:to>
      <xdr:col>71</xdr:col>
      <xdr:colOff>177800</xdr:colOff>
      <xdr:row>60</xdr:row>
      <xdr:rowOff>53340</xdr:rowOff>
    </xdr:to>
    <xdr:cxnSp macro="">
      <xdr:nvCxnSpPr>
        <xdr:cNvPr id="651" name="直線コネクタ 650">
          <a:extLst>
            <a:ext uri="{FF2B5EF4-FFF2-40B4-BE49-F238E27FC236}">
              <a16:creationId xmlns:a16="http://schemas.microsoft.com/office/drawing/2014/main" id="{C7DBDE4C-5343-4A43-BC53-CF9C6E3860A5}"/>
            </a:ext>
          </a:extLst>
        </xdr:cNvPr>
        <xdr:cNvCxnSpPr/>
      </xdr:nvCxnSpPr>
      <xdr:spPr>
        <a:xfrm flipV="1">
          <a:off x="12814300" y="103022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95902</xdr:rowOff>
    </xdr:from>
    <xdr:ext cx="405111" cy="259045"/>
    <xdr:sp macro="" textlink="">
      <xdr:nvSpPr>
        <xdr:cNvPr id="652" name="n_1aveValue【学校施設】&#10;有形固定資産減価償却率">
          <a:extLst>
            <a:ext uri="{FF2B5EF4-FFF2-40B4-BE49-F238E27FC236}">
              <a16:creationId xmlns:a16="http://schemas.microsoft.com/office/drawing/2014/main" id="{EA2B3022-32F4-42EE-9B52-B95597AD5C4A}"/>
            </a:ext>
          </a:extLst>
        </xdr:cNvPr>
        <xdr:cNvSpPr txBox="1"/>
      </xdr:nvSpPr>
      <xdr:spPr>
        <a:xfrm>
          <a:off x="15266044" y="1004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653" name="n_2aveValue【学校施設】&#10;有形固定資産減価償却率">
          <a:extLst>
            <a:ext uri="{FF2B5EF4-FFF2-40B4-BE49-F238E27FC236}">
              <a16:creationId xmlns:a16="http://schemas.microsoft.com/office/drawing/2014/main" id="{89C37072-5A74-41B3-BD3C-5420B579CEFA}"/>
            </a:ext>
          </a:extLst>
        </xdr:cNvPr>
        <xdr:cNvSpPr txBox="1"/>
      </xdr:nvSpPr>
      <xdr:spPr>
        <a:xfrm>
          <a:off x="14389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112412</xdr:rowOff>
    </xdr:from>
    <xdr:ext cx="405111" cy="259045"/>
    <xdr:sp macro="" textlink="">
      <xdr:nvSpPr>
        <xdr:cNvPr id="654" name="n_3aveValue【学校施設】&#10;有形固定資産減価償却率">
          <a:extLst>
            <a:ext uri="{FF2B5EF4-FFF2-40B4-BE49-F238E27FC236}">
              <a16:creationId xmlns:a16="http://schemas.microsoft.com/office/drawing/2014/main" id="{1038ECC3-3550-4813-9070-1141D57AB048}"/>
            </a:ext>
          </a:extLst>
        </xdr:cNvPr>
        <xdr:cNvSpPr txBox="1"/>
      </xdr:nvSpPr>
      <xdr:spPr>
        <a:xfrm>
          <a:off x="13500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118762</xdr:rowOff>
    </xdr:from>
    <xdr:ext cx="405111" cy="259045"/>
    <xdr:sp macro="" textlink="">
      <xdr:nvSpPr>
        <xdr:cNvPr id="655" name="n_4aveValue【学校施設】&#10;有形固定資産減価償却率">
          <a:extLst>
            <a:ext uri="{FF2B5EF4-FFF2-40B4-BE49-F238E27FC236}">
              <a16:creationId xmlns:a16="http://schemas.microsoft.com/office/drawing/2014/main" id="{AFBDE1F4-20BF-4238-814D-AE6CDF0E4BEC}"/>
            </a:ext>
          </a:extLst>
        </xdr:cNvPr>
        <xdr:cNvSpPr txBox="1"/>
      </xdr:nvSpPr>
      <xdr:spPr>
        <a:xfrm>
          <a:off x="12611744" y="1006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135272</xdr:rowOff>
    </xdr:from>
    <xdr:ext cx="405111" cy="259045"/>
    <xdr:sp macro="" textlink="">
      <xdr:nvSpPr>
        <xdr:cNvPr id="656" name="n_1mainValue【学校施設】&#10;有形固定資産減価償却率">
          <a:extLst>
            <a:ext uri="{FF2B5EF4-FFF2-40B4-BE49-F238E27FC236}">
              <a16:creationId xmlns:a16="http://schemas.microsoft.com/office/drawing/2014/main" id="{2DB5EFC8-455B-4F27-9A34-48F5E8CC3D61}"/>
            </a:ext>
          </a:extLst>
        </xdr:cNvPr>
        <xdr:cNvSpPr txBox="1"/>
      </xdr:nvSpPr>
      <xdr:spPr>
        <a:xfrm>
          <a:off x="152660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95267</xdr:rowOff>
    </xdr:from>
    <xdr:ext cx="405111" cy="259045"/>
    <xdr:sp macro="" textlink="">
      <xdr:nvSpPr>
        <xdr:cNvPr id="657" name="n_2mainValue【学校施設】&#10;有形固定資産減価償却率">
          <a:extLst>
            <a:ext uri="{FF2B5EF4-FFF2-40B4-BE49-F238E27FC236}">
              <a16:creationId xmlns:a16="http://schemas.microsoft.com/office/drawing/2014/main" id="{8F1C74CB-3D5D-4441-880D-BEB3BEAFB455}"/>
            </a:ext>
          </a:extLst>
        </xdr:cNvPr>
        <xdr:cNvSpPr txBox="1"/>
      </xdr:nvSpPr>
      <xdr:spPr>
        <a:xfrm>
          <a:off x="14389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82567</xdr:rowOff>
    </xdr:from>
    <xdr:ext cx="405111" cy="259045"/>
    <xdr:sp macro="" textlink="">
      <xdr:nvSpPr>
        <xdr:cNvPr id="658" name="n_3mainValue【学校施設】&#10;有形固定資産減価償却率">
          <a:extLst>
            <a:ext uri="{FF2B5EF4-FFF2-40B4-BE49-F238E27FC236}">
              <a16:creationId xmlns:a16="http://schemas.microsoft.com/office/drawing/2014/main" id="{49F0C5B1-2B97-4B79-AA0B-27641D9AD4A4}"/>
            </a:ext>
          </a:extLst>
        </xdr:cNvPr>
        <xdr:cNvSpPr txBox="1"/>
      </xdr:nvSpPr>
      <xdr:spPr>
        <a:xfrm>
          <a:off x="13500744" y="1002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95267</xdr:rowOff>
    </xdr:from>
    <xdr:ext cx="405111" cy="259045"/>
    <xdr:sp macro="" textlink="">
      <xdr:nvSpPr>
        <xdr:cNvPr id="659" name="n_4mainValue【学校施設】&#10;有形固定資産減価償却率">
          <a:extLst>
            <a:ext uri="{FF2B5EF4-FFF2-40B4-BE49-F238E27FC236}">
              <a16:creationId xmlns:a16="http://schemas.microsoft.com/office/drawing/2014/main" id="{D1B9C7A6-6D25-4F4F-A8B0-250A74B028C1}"/>
            </a:ext>
          </a:extLst>
        </xdr:cNvPr>
        <xdr:cNvSpPr txBox="1"/>
      </xdr:nvSpPr>
      <xdr:spPr>
        <a:xfrm>
          <a:off x="12611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a:extLst>
            <a:ext uri="{FF2B5EF4-FFF2-40B4-BE49-F238E27FC236}">
              <a16:creationId xmlns:a16="http://schemas.microsoft.com/office/drawing/2014/main" id="{27E3046E-B681-4B42-BB58-8A5A42DB748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a:extLst>
            <a:ext uri="{FF2B5EF4-FFF2-40B4-BE49-F238E27FC236}">
              <a16:creationId xmlns:a16="http://schemas.microsoft.com/office/drawing/2014/main" id="{CA42F9B0-4FF8-4D7B-8ECC-35880EA9880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a:extLst>
            <a:ext uri="{FF2B5EF4-FFF2-40B4-BE49-F238E27FC236}">
              <a16:creationId xmlns:a16="http://schemas.microsoft.com/office/drawing/2014/main" id="{7EC69049-6BC8-4071-A379-2E01AEC7AB6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a:extLst>
            <a:ext uri="{FF2B5EF4-FFF2-40B4-BE49-F238E27FC236}">
              <a16:creationId xmlns:a16="http://schemas.microsoft.com/office/drawing/2014/main" id="{7F8DCF54-2E5B-4D54-B680-89F88799EBF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a:extLst>
            <a:ext uri="{FF2B5EF4-FFF2-40B4-BE49-F238E27FC236}">
              <a16:creationId xmlns:a16="http://schemas.microsoft.com/office/drawing/2014/main" id="{57552CC7-5ABE-4C82-BD57-0B8603A8944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a:extLst>
            <a:ext uri="{FF2B5EF4-FFF2-40B4-BE49-F238E27FC236}">
              <a16:creationId xmlns:a16="http://schemas.microsoft.com/office/drawing/2014/main" id="{134B014E-921D-447F-9145-8C57FD283AE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a:extLst>
            <a:ext uri="{FF2B5EF4-FFF2-40B4-BE49-F238E27FC236}">
              <a16:creationId xmlns:a16="http://schemas.microsoft.com/office/drawing/2014/main" id="{B87001E5-BBDF-4808-AFE8-1050167DD7A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a:extLst>
            <a:ext uri="{FF2B5EF4-FFF2-40B4-BE49-F238E27FC236}">
              <a16:creationId xmlns:a16="http://schemas.microsoft.com/office/drawing/2014/main" id="{16AB0B06-EC61-40EE-B4CF-CFD2909CF2A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a:extLst>
            <a:ext uri="{FF2B5EF4-FFF2-40B4-BE49-F238E27FC236}">
              <a16:creationId xmlns:a16="http://schemas.microsoft.com/office/drawing/2014/main" id="{F9792D35-8103-45F2-B131-24CF3381DD3F}"/>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a16="http://schemas.microsoft.com/office/drawing/2014/main" id="{C68BDA92-9A3C-42D9-94A7-B970E6AC947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0" name="直線コネクタ 669">
          <a:extLst>
            <a:ext uri="{FF2B5EF4-FFF2-40B4-BE49-F238E27FC236}">
              <a16:creationId xmlns:a16="http://schemas.microsoft.com/office/drawing/2014/main" id="{43DB884B-2E35-4091-AE1D-B9CF074BC1C1}"/>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1" name="テキスト ボックス 670">
          <a:extLst>
            <a:ext uri="{FF2B5EF4-FFF2-40B4-BE49-F238E27FC236}">
              <a16:creationId xmlns:a16="http://schemas.microsoft.com/office/drawing/2014/main" id="{0E6377D8-5087-45B9-BA0D-AFA5610F07AB}"/>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2" name="直線コネクタ 671">
          <a:extLst>
            <a:ext uri="{FF2B5EF4-FFF2-40B4-BE49-F238E27FC236}">
              <a16:creationId xmlns:a16="http://schemas.microsoft.com/office/drawing/2014/main" id="{2501A5E1-B3E5-43DB-9B79-E28FBCAB856D}"/>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3" name="テキスト ボックス 672">
          <a:extLst>
            <a:ext uri="{FF2B5EF4-FFF2-40B4-BE49-F238E27FC236}">
              <a16:creationId xmlns:a16="http://schemas.microsoft.com/office/drawing/2014/main" id="{9FB939DA-386E-4632-BE0F-7AB02CEDE63E}"/>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4" name="直線コネクタ 673">
          <a:extLst>
            <a:ext uri="{FF2B5EF4-FFF2-40B4-BE49-F238E27FC236}">
              <a16:creationId xmlns:a16="http://schemas.microsoft.com/office/drawing/2014/main" id="{822C1C65-A43B-4CB8-B577-9288302F4B0B}"/>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5" name="テキスト ボックス 674">
          <a:extLst>
            <a:ext uri="{FF2B5EF4-FFF2-40B4-BE49-F238E27FC236}">
              <a16:creationId xmlns:a16="http://schemas.microsoft.com/office/drawing/2014/main" id="{A8FC06A8-1824-429F-B641-379B7C7A329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6" name="直線コネクタ 675">
          <a:extLst>
            <a:ext uri="{FF2B5EF4-FFF2-40B4-BE49-F238E27FC236}">
              <a16:creationId xmlns:a16="http://schemas.microsoft.com/office/drawing/2014/main" id="{D9D38E76-6CF3-4052-852A-1DD901278DEB}"/>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7" name="テキスト ボックス 676">
          <a:extLst>
            <a:ext uri="{FF2B5EF4-FFF2-40B4-BE49-F238E27FC236}">
              <a16:creationId xmlns:a16="http://schemas.microsoft.com/office/drawing/2014/main" id="{92244C0F-8D0C-4AAE-B639-00A7261C97B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8" name="直線コネクタ 677">
          <a:extLst>
            <a:ext uri="{FF2B5EF4-FFF2-40B4-BE49-F238E27FC236}">
              <a16:creationId xmlns:a16="http://schemas.microsoft.com/office/drawing/2014/main" id="{1079ADB4-1097-419C-AD35-1E9EA233D3D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9" name="テキスト ボックス 678">
          <a:extLst>
            <a:ext uri="{FF2B5EF4-FFF2-40B4-BE49-F238E27FC236}">
              <a16:creationId xmlns:a16="http://schemas.microsoft.com/office/drawing/2014/main" id="{981E5082-2977-432A-8D95-4D7EFAFBA3A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0" name="【学校施設】&#10;一人当たり面積グラフ枠">
          <a:extLst>
            <a:ext uri="{FF2B5EF4-FFF2-40B4-BE49-F238E27FC236}">
              <a16:creationId xmlns:a16="http://schemas.microsoft.com/office/drawing/2014/main" id="{8E136613-A5EA-4A57-9FB3-D5A26A970D06}"/>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64008</xdr:rowOff>
    </xdr:from>
    <xdr:to>
      <xdr:col>116</xdr:col>
      <xdr:colOff>62864</xdr:colOff>
      <xdr:row>62</xdr:row>
      <xdr:rowOff>87554</xdr:rowOff>
    </xdr:to>
    <xdr:cxnSp macro="">
      <xdr:nvCxnSpPr>
        <xdr:cNvPr id="681" name="直線コネクタ 680">
          <a:extLst>
            <a:ext uri="{FF2B5EF4-FFF2-40B4-BE49-F238E27FC236}">
              <a16:creationId xmlns:a16="http://schemas.microsoft.com/office/drawing/2014/main" id="{AB2D9A2F-1470-43B8-B317-986D0DF8319F}"/>
            </a:ext>
          </a:extLst>
        </xdr:cNvPr>
        <xdr:cNvCxnSpPr/>
      </xdr:nvCxnSpPr>
      <xdr:spPr>
        <a:xfrm flipV="1">
          <a:off x="22160864" y="9493758"/>
          <a:ext cx="0" cy="1223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91381</xdr:rowOff>
    </xdr:from>
    <xdr:ext cx="469744" cy="259045"/>
    <xdr:sp macro="" textlink="">
      <xdr:nvSpPr>
        <xdr:cNvPr id="682" name="【学校施設】&#10;一人当たり面積最小値テキスト">
          <a:extLst>
            <a:ext uri="{FF2B5EF4-FFF2-40B4-BE49-F238E27FC236}">
              <a16:creationId xmlns:a16="http://schemas.microsoft.com/office/drawing/2014/main" id="{AB04FF80-0188-4414-871F-A4F20F656135}"/>
            </a:ext>
          </a:extLst>
        </xdr:cNvPr>
        <xdr:cNvSpPr txBox="1"/>
      </xdr:nvSpPr>
      <xdr:spPr>
        <a:xfrm>
          <a:off x="22199600" y="10721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87554</xdr:rowOff>
    </xdr:from>
    <xdr:to>
      <xdr:col>116</xdr:col>
      <xdr:colOff>152400</xdr:colOff>
      <xdr:row>62</xdr:row>
      <xdr:rowOff>87554</xdr:rowOff>
    </xdr:to>
    <xdr:cxnSp macro="">
      <xdr:nvCxnSpPr>
        <xdr:cNvPr id="683" name="直線コネクタ 682">
          <a:extLst>
            <a:ext uri="{FF2B5EF4-FFF2-40B4-BE49-F238E27FC236}">
              <a16:creationId xmlns:a16="http://schemas.microsoft.com/office/drawing/2014/main" id="{72A978C9-C39E-4F5A-89FE-A7C89010F657}"/>
            </a:ext>
          </a:extLst>
        </xdr:cNvPr>
        <xdr:cNvCxnSpPr/>
      </xdr:nvCxnSpPr>
      <xdr:spPr>
        <a:xfrm>
          <a:off x="22072600" y="10717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10685</xdr:rowOff>
    </xdr:from>
    <xdr:ext cx="469744" cy="259045"/>
    <xdr:sp macro="" textlink="">
      <xdr:nvSpPr>
        <xdr:cNvPr id="684" name="【学校施設】&#10;一人当たり面積最大値テキスト">
          <a:extLst>
            <a:ext uri="{FF2B5EF4-FFF2-40B4-BE49-F238E27FC236}">
              <a16:creationId xmlns:a16="http://schemas.microsoft.com/office/drawing/2014/main" id="{29DE4F74-0D58-4CAF-97F5-8164BC237987}"/>
            </a:ext>
          </a:extLst>
        </xdr:cNvPr>
        <xdr:cNvSpPr txBox="1"/>
      </xdr:nvSpPr>
      <xdr:spPr>
        <a:xfrm>
          <a:off x="22199600" y="9268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64008</xdr:rowOff>
    </xdr:from>
    <xdr:to>
      <xdr:col>116</xdr:col>
      <xdr:colOff>152400</xdr:colOff>
      <xdr:row>55</xdr:row>
      <xdr:rowOff>64008</xdr:rowOff>
    </xdr:to>
    <xdr:cxnSp macro="">
      <xdr:nvCxnSpPr>
        <xdr:cNvPr id="685" name="直線コネクタ 684">
          <a:extLst>
            <a:ext uri="{FF2B5EF4-FFF2-40B4-BE49-F238E27FC236}">
              <a16:creationId xmlns:a16="http://schemas.microsoft.com/office/drawing/2014/main" id="{B55797AA-A24D-4CC3-A217-FED7CF44C43D}"/>
            </a:ext>
          </a:extLst>
        </xdr:cNvPr>
        <xdr:cNvCxnSpPr/>
      </xdr:nvCxnSpPr>
      <xdr:spPr>
        <a:xfrm>
          <a:off x="22072600" y="949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165599</xdr:rowOff>
    </xdr:from>
    <xdr:ext cx="469744" cy="259045"/>
    <xdr:sp macro="" textlink="">
      <xdr:nvSpPr>
        <xdr:cNvPr id="686" name="【学校施設】&#10;一人当たり面積平均値テキスト">
          <a:extLst>
            <a:ext uri="{FF2B5EF4-FFF2-40B4-BE49-F238E27FC236}">
              <a16:creationId xmlns:a16="http://schemas.microsoft.com/office/drawing/2014/main" id="{5C2189DE-EE35-450F-9A63-D2B70BB961D8}"/>
            </a:ext>
          </a:extLst>
        </xdr:cNvPr>
        <xdr:cNvSpPr txBox="1"/>
      </xdr:nvSpPr>
      <xdr:spPr>
        <a:xfrm>
          <a:off x="22199600" y="104525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15722</xdr:rowOff>
    </xdr:from>
    <xdr:to>
      <xdr:col>116</xdr:col>
      <xdr:colOff>114300</xdr:colOff>
      <xdr:row>61</xdr:row>
      <xdr:rowOff>117322</xdr:rowOff>
    </xdr:to>
    <xdr:sp macro="" textlink="">
      <xdr:nvSpPr>
        <xdr:cNvPr id="687" name="フローチャート: 判断 686">
          <a:extLst>
            <a:ext uri="{FF2B5EF4-FFF2-40B4-BE49-F238E27FC236}">
              <a16:creationId xmlns:a16="http://schemas.microsoft.com/office/drawing/2014/main" id="{DB4D3B60-4269-4C30-8FFB-A181B0B218D2}"/>
            </a:ext>
          </a:extLst>
        </xdr:cNvPr>
        <xdr:cNvSpPr/>
      </xdr:nvSpPr>
      <xdr:spPr>
        <a:xfrm>
          <a:off x="22110700" y="1047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17323</xdr:rowOff>
    </xdr:from>
    <xdr:to>
      <xdr:col>112</xdr:col>
      <xdr:colOff>38100</xdr:colOff>
      <xdr:row>61</xdr:row>
      <xdr:rowOff>118923</xdr:rowOff>
    </xdr:to>
    <xdr:sp macro="" textlink="">
      <xdr:nvSpPr>
        <xdr:cNvPr id="688" name="フローチャート: 判断 687">
          <a:extLst>
            <a:ext uri="{FF2B5EF4-FFF2-40B4-BE49-F238E27FC236}">
              <a16:creationId xmlns:a16="http://schemas.microsoft.com/office/drawing/2014/main" id="{5DE1107E-D7B9-447B-8069-EBBAF99F6E16}"/>
            </a:ext>
          </a:extLst>
        </xdr:cNvPr>
        <xdr:cNvSpPr/>
      </xdr:nvSpPr>
      <xdr:spPr>
        <a:xfrm>
          <a:off x="21272500" y="10475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28981</xdr:rowOff>
    </xdr:from>
    <xdr:to>
      <xdr:col>107</xdr:col>
      <xdr:colOff>101600</xdr:colOff>
      <xdr:row>61</xdr:row>
      <xdr:rowOff>130581</xdr:rowOff>
    </xdr:to>
    <xdr:sp macro="" textlink="">
      <xdr:nvSpPr>
        <xdr:cNvPr id="689" name="フローチャート: 判断 688">
          <a:extLst>
            <a:ext uri="{FF2B5EF4-FFF2-40B4-BE49-F238E27FC236}">
              <a16:creationId xmlns:a16="http://schemas.microsoft.com/office/drawing/2014/main" id="{C3E0D46D-253E-432C-92C3-45D93D2E84AF}"/>
            </a:ext>
          </a:extLst>
        </xdr:cNvPr>
        <xdr:cNvSpPr/>
      </xdr:nvSpPr>
      <xdr:spPr>
        <a:xfrm>
          <a:off x="20383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7036</xdr:rowOff>
    </xdr:from>
    <xdr:to>
      <xdr:col>102</xdr:col>
      <xdr:colOff>165100</xdr:colOff>
      <xdr:row>61</xdr:row>
      <xdr:rowOff>108636</xdr:rowOff>
    </xdr:to>
    <xdr:sp macro="" textlink="">
      <xdr:nvSpPr>
        <xdr:cNvPr id="690" name="フローチャート: 判断 689">
          <a:extLst>
            <a:ext uri="{FF2B5EF4-FFF2-40B4-BE49-F238E27FC236}">
              <a16:creationId xmlns:a16="http://schemas.microsoft.com/office/drawing/2014/main" id="{C64D1C2E-43C5-4E28-8595-659580771891}"/>
            </a:ext>
          </a:extLst>
        </xdr:cNvPr>
        <xdr:cNvSpPr/>
      </xdr:nvSpPr>
      <xdr:spPr>
        <a:xfrm>
          <a:off x="19494500" y="10465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28981</xdr:rowOff>
    </xdr:from>
    <xdr:to>
      <xdr:col>98</xdr:col>
      <xdr:colOff>38100</xdr:colOff>
      <xdr:row>61</xdr:row>
      <xdr:rowOff>130581</xdr:rowOff>
    </xdr:to>
    <xdr:sp macro="" textlink="">
      <xdr:nvSpPr>
        <xdr:cNvPr id="691" name="フローチャート: 判断 690">
          <a:extLst>
            <a:ext uri="{FF2B5EF4-FFF2-40B4-BE49-F238E27FC236}">
              <a16:creationId xmlns:a16="http://schemas.microsoft.com/office/drawing/2014/main" id="{6F3BFB96-910B-4299-B99F-979A4EC1F53D}"/>
            </a:ext>
          </a:extLst>
        </xdr:cNvPr>
        <xdr:cNvSpPr/>
      </xdr:nvSpPr>
      <xdr:spPr>
        <a:xfrm>
          <a:off x="18605500" y="10487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15FCFE75-3B83-4B2A-8D1E-67B32F4E9C6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F29DFE19-2128-4476-BC2E-947B4E5ED7A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E3406B87-BEC2-4BC2-B7E0-AB51183B8C3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C5410871-5818-4144-979E-DE96EF84D68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269AE617-DCAD-4C0E-9EF7-16C9A9A19FA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4521</xdr:rowOff>
    </xdr:from>
    <xdr:to>
      <xdr:col>116</xdr:col>
      <xdr:colOff>114300</xdr:colOff>
      <xdr:row>61</xdr:row>
      <xdr:rowOff>106121</xdr:rowOff>
    </xdr:to>
    <xdr:sp macro="" textlink="">
      <xdr:nvSpPr>
        <xdr:cNvPr id="697" name="楕円 696">
          <a:extLst>
            <a:ext uri="{FF2B5EF4-FFF2-40B4-BE49-F238E27FC236}">
              <a16:creationId xmlns:a16="http://schemas.microsoft.com/office/drawing/2014/main" id="{025269C9-2A1B-40D3-9F3F-B94923BD8CCB}"/>
            </a:ext>
          </a:extLst>
        </xdr:cNvPr>
        <xdr:cNvSpPr/>
      </xdr:nvSpPr>
      <xdr:spPr>
        <a:xfrm>
          <a:off x="22110700" y="1046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27398</xdr:rowOff>
    </xdr:from>
    <xdr:ext cx="469744" cy="259045"/>
    <xdr:sp macro="" textlink="">
      <xdr:nvSpPr>
        <xdr:cNvPr id="698" name="【学校施設】&#10;一人当たり面積該当値テキスト">
          <a:extLst>
            <a:ext uri="{FF2B5EF4-FFF2-40B4-BE49-F238E27FC236}">
              <a16:creationId xmlns:a16="http://schemas.microsoft.com/office/drawing/2014/main" id="{B60710AC-0FD2-44D3-88DF-A2DF660F00E2}"/>
            </a:ext>
          </a:extLst>
        </xdr:cNvPr>
        <xdr:cNvSpPr txBox="1"/>
      </xdr:nvSpPr>
      <xdr:spPr>
        <a:xfrm>
          <a:off x="22199600" y="10314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166370</xdr:rowOff>
    </xdr:from>
    <xdr:to>
      <xdr:col>112</xdr:col>
      <xdr:colOff>38100</xdr:colOff>
      <xdr:row>61</xdr:row>
      <xdr:rowOff>96520</xdr:rowOff>
    </xdr:to>
    <xdr:sp macro="" textlink="">
      <xdr:nvSpPr>
        <xdr:cNvPr id="699" name="楕円 698">
          <a:extLst>
            <a:ext uri="{FF2B5EF4-FFF2-40B4-BE49-F238E27FC236}">
              <a16:creationId xmlns:a16="http://schemas.microsoft.com/office/drawing/2014/main" id="{E3EACB83-6017-494A-9451-CF670F55E051}"/>
            </a:ext>
          </a:extLst>
        </xdr:cNvPr>
        <xdr:cNvSpPr/>
      </xdr:nvSpPr>
      <xdr:spPr>
        <a:xfrm>
          <a:off x="21272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45720</xdr:rowOff>
    </xdr:from>
    <xdr:to>
      <xdr:col>116</xdr:col>
      <xdr:colOff>63500</xdr:colOff>
      <xdr:row>61</xdr:row>
      <xdr:rowOff>55321</xdr:rowOff>
    </xdr:to>
    <xdr:cxnSp macro="">
      <xdr:nvCxnSpPr>
        <xdr:cNvPr id="700" name="直線コネクタ 699">
          <a:extLst>
            <a:ext uri="{FF2B5EF4-FFF2-40B4-BE49-F238E27FC236}">
              <a16:creationId xmlns:a16="http://schemas.microsoft.com/office/drawing/2014/main" id="{59AE3BDB-0F32-4056-B4EC-965AAD1F4A7B}"/>
            </a:ext>
          </a:extLst>
        </xdr:cNvPr>
        <xdr:cNvCxnSpPr/>
      </xdr:nvCxnSpPr>
      <xdr:spPr>
        <a:xfrm>
          <a:off x="21323300" y="10504170"/>
          <a:ext cx="8382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170028</xdr:rowOff>
    </xdr:from>
    <xdr:to>
      <xdr:col>107</xdr:col>
      <xdr:colOff>101600</xdr:colOff>
      <xdr:row>61</xdr:row>
      <xdr:rowOff>100178</xdr:rowOff>
    </xdr:to>
    <xdr:sp macro="" textlink="">
      <xdr:nvSpPr>
        <xdr:cNvPr id="701" name="楕円 700">
          <a:extLst>
            <a:ext uri="{FF2B5EF4-FFF2-40B4-BE49-F238E27FC236}">
              <a16:creationId xmlns:a16="http://schemas.microsoft.com/office/drawing/2014/main" id="{757D2865-F9C9-4D69-B5E7-8AA21889B138}"/>
            </a:ext>
          </a:extLst>
        </xdr:cNvPr>
        <xdr:cNvSpPr/>
      </xdr:nvSpPr>
      <xdr:spPr>
        <a:xfrm>
          <a:off x="20383500" y="1045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45720</xdr:rowOff>
    </xdr:from>
    <xdr:to>
      <xdr:col>111</xdr:col>
      <xdr:colOff>177800</xdr:colOff>
      <xdr:row>61</xdr:row>
      <xdr:rowOff>49378</xdr:rowOff>
    </xdr:to>
    <xdr:cxnSp macro="">
      <xdr:nvCxnSpPr>
        <xdr:cNvPr id="702" name="直線コネクタ 701">
          <a:extLst>
            <a:ext uri="{FF2B5EF4-FFF2-40B4-BE49-F238E27FC236}">
              <a16:creationId xmlns:a16="http://schemas.microsoft.com/office/drawing/2014/main" id="{62E7C9E6-0DDA-43E5-9CAF-ACB63EFFC869}"/>
            </a:ext>
          </a:extLst>
        </xdr:cNvPr>
        <xdr:cNvCxnSpPr/>
      </xdr:nvCxnSpPr>
      <xdr:spPr>
        <a:xfrm flipV="1">
          <a:off x="20434300" y="10504170"/>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159741</xdr:rowOff>
    </xdr:from>
    <xdr:to>
      <xdr:col>102</xdr:col>
      <xdr:colOff>165100</xdr:colOff>
      <xdr:row>61</xdr:row>
      <xdr:rowOff>89891</xdr:rowOff>
    </xdr:to>
    <xdr:sp macro="" textlink="">
      <xdr:nvSpPr>
        <xdr:cNvPr id="703" name="楕円 702">
          <a:extLst>
            <a:ext uri="{FF2B5EF4-FFF2-40B4-BE49-F238E27FC236}">
              <a16:creationId xmlns:a16="http://schemas.microsoft.com/office/drawing/2014/main" id="{80DAE41D-D11F-4664-AF71-316AF4C13420}"/>
            </a:ext>
          </a:extLst>
        </xdr:cNvPr>
        <xdr:cNvSpPr/>
      </xdr:nvSpPr>
      <xdr:spPr>
        <a:xfrm>
          <a:off x="19494500" y="1044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39091</xdr:rowOff>
    </xdr:from>
    <xdr:to>
      <xdr:col>107</xdr:col>
      <xdr:colOff>50800</xdr:colOff>
      <xdr:row>61</xdr:row>
      <xdr:rowOff>49378</xdr:rowOff>
    </xdr:to>
    <xdr:cxnSp macro="">
      <xdr:nvCxnSpPr>
        <xdr:cNvPr id="704" name="直線コネクタ 703">
          <a:extLst>
            <a:ext uri="{FF2B5EF4-FFF2-40B4-BE49-F238E27FC236}">
              <a16:creationId xmlns:a16="http://schemas.microsoft.com/office/drawing/2014/main" id="{89651991-237A-4A38-958F-192C2618F972}"/>
            </a:ext>
          </a:extLst>
        </xdr:cNvPr>
        <xdr:cNvCxnSpPr/>
      </xdr:nvCxnSpPr>
      <xdr:spPr>
        <a:xfrm>
          <a:off x="19545300" y="10497541"/>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165227</xdr:rowOff>
    </xdr:from>
    <xdr:to>
      <xdr:col>98</xdr:col>
      <xdr:colOff>38100</xdr:colOff>
      <xdr:row>61</xdr:row>
      <xdr:rowOff>95377</xdr:rowOff>
    </xdr:to>
    <xdr:sp macro="" textlink="">
      <xdr:nvSpPr>
        <xdr:cNvPr id="705" name="楕円 704">
          <a:extLst>
            <a:ext uri="{FF2B5EF4-FFF2-40B4-BE49-F238E27FC236}">
              <a16:creationId xmlns:a16="http://schemas.microsoft.com/office/drawing/2014/main" id="{5C3BDE76-93AB-435F-846E-241D52735197}"/>
            </a:ext>
          </a:extLst>
        </xdr:cNvPr>
        <xdr:cNvSpPr/>
      </xdr:nvSpPr>
      <xdr:spPr>
        <a:xfrm>
          <a:off x="18605500" y="1045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39091</xdr:rowOff>
    </xdr:from>
    <xdr:to>
      <xdr:col>102</xdr:col>
      <xdr:colOff>114300</xdr:colOff>
      <xdr:row>61</xdr:row>
      <xdr:rowOff>44577</xdr:rowOff>
    </xdr:to>
    <xdr:cxnSp macro="">
      <xdr:nvCxnSpPr>
        <xdr:cNvPr id="706" name="直線コネクタ 705">
          <a:extLst>
            <a:ext uri="{FF2B5EF4-FFF2-40B4-BE49-F238E27FC236}">
              <a16:creationId xmlns:a16="http://schemas.microsoft.com/office/drawing/2014/main" id="{D77EF072-7AD4-4FCF-AEE6-2A4A7D7286C8}"/>
            </a:ext>
          </a:extLst>
        </xdr:cNvPr>
        <xdr:cNvCxnSpPr/>
      </xdr:nvCxnSpPr>
      <xdr:spPr>
        <a:xfrm flipV="1">
          <a:off x="18656300" y="10497541"/>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110050</xdr:rowOff>
    </xdr:from>
    <xdr:ext cx="469744" cy="259045"/>
    <xdr:sp macro="" textlink="">
      <xdr:nvSpPr>
        <xdr:cNvPr id="707" name="n_1aveValue【学校施設】&#10;一人当たり面積">
          <a:extLst>
            <a:ext uri="{FF2B5EF4-FFF2-40B4-BE49-F238E27FC236}">
              <a16:creationId xmlns:a16="http://schemas.microsoft.com/office/drawing/2014/main" id="{78ADEEEC-C145-489A-9136-66BBD6A2887A}"/>
            </a:ext>
          </a:extLst>
        </xdr:cNvPr>
        <xdr:cNvSpPr txBox="1"/>
      </xdr:nvSpPr>
      <xdr:spPr>
        <a:xfrm>
          <a:off x="21075727" y="10568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121708</xdr:rowOff>
    </xdr:from>
    <xdr:ext cx="469744" cy="259045"/>
    <xdr:sp macro="" textlink="">
      <xdr:nvSpPr>
        <xdr:cNvPr id="708" name="n_2aveValue【学校施設】&#10;一人当たり面積">
          <a:extLst>
            <a:ext uri="{FF2B5EF4-FFF2-40B4-BE49-F238E27FC236}">
              <a16:creationId xmlns:a16="http://schemas.microsoft.com/office/drawing/2014/main" id="{07A37222-CF99-45BC-A688-F4956DFE1ECC}"/>
            </a:ext>
          </a:extLst>
        </xdr:cNvPr>
        <xdr:cNvSpPr txBox="1"/>
      </xdr:nvSpPr>
      <xdr:spPr>
        <a:xfrm>
          <a:off x="20199427" y="10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99763</xdr:rowOff>
    </xdr:from>
    <xdr:ext cx="469744" cy="259045"/>
    <xdr:sp macro="" textlink="">
      <xdr:nvSpPr>
        <xdr:cNvPr id="709" name="n_3aveValue【学校施設】&#10;一人当たり面積">
          <a:extLst>
            <a:ext uri="{FF2B5EF4-FFF2-40B4-BE49-F238E27FC236}">
              <a16:creationId xmlns:a16="http://schemas.microsoft.com/office/drawing/2014/main" id="{6E4683B0-8E38-433B-965A-96786545073B}"/>
            </a:ext>
          </a:extLst>
        </xdr:cNvPr>
        <xdr:cNvSpPr txBox="1"/>
      </xdr:nvSpPr>
      <xdr:spPr>
        <a:xfrm>
          <a:off x="19310427" y="10558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121708</xdr:rowOff>
    </xdr:from>
    <xdr:ext cx="469744" cy="259045"/>
    <xdr:sp macro="" textlink="">
      <xdr:nvSpPr>
        <xdr:cNvPr id="710" name="n_4aveValue【学校施設】&#10;一人当たり面積">
          <a:extLst>
            <a:ext uri="{FF2B5EF4-FFF2-40B4-BE49-F238E27FC236}">
              <a16:creationId xmlns:a16="http://schemas.microsoft.com/office/drawing/2014/main" id="{84AD8ADD-7996-4DB5-AA3B-4F7313C4AD9F}"/>
            </a:ext>
          </a:extLst>
        </xdr:cNvPr>
        <xdr:cNvSpPr txBox="1"/>
      </xdr:nvSpPr>
      <xdr:spPr>
        <a:xfrm>
          <a:off x="18421427" y="10580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113047</xdr:rowOff>
    </xdr:from>
    <xdr:ext cx="469744" cy="259045"/>
    <xdr:sp macro="" textlink="">
      <xdr:nvSpPr>
        <xdr:cNvPr id="711" name="n_1mainValue【学校施設】&#10;一人当たり面積">
          <a:extLst>
            <a:ext uri="{FF2B5EF4-FFF2-40B4-BE49-F238E27FC236}">
              <a16:creationId xmlns:a16="http://schemas.microsoft.com/office/drawing/2014/main" id="{F112F7CF-BF18-4624-B0C0-C413A628F21D}"/>
            </a:ext>
          </a:extLst>
        </xdr:cNvPr>
        <xdr:cNvSpPr txBox="1"/>
      </xdr:nvSpPr>
      <xdr:spPr>
        <a:xfrm>
          <a:off x="210757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116705</xdr:rowOff>
    </xdr:from>
    <xdr:ext cx="469744" cy="259045"/>
    <xdr:sp macro="" textlink="">
      <xdr:nvSpPr>
        <xdr:cNvPr id="712" name="n_2mainValue【学校施設】&#10;一人当たり面積">
          <a:extLst>
            <a:ext uri="{FF2B5EF4-FFF2-40B4-BE49-F238E27FC236}">
              <a16:creationId xmlns:a16="http://schemas.microsoft.com/office/drawing/2014/main" id="{D83F1E59-8DA4-4042-BABF-9F1AA53437E4}"/>
            </a:ext>
          </a:extLst>
        </xdr:cNvPr>
        <xdr:cNvSpPr txBox="1"/>
      </xdr:nvSpPr>
      <xdr:spPr>
        <a:xfrm>
          <a:off x="20199427" y="10232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106418</xdr:rowOff>
    </xdr:from>
    <xdr:ext cx="469744" cy="259045"/>
    <xdr:sp macro="" textlink="">
      <xdr:nvSpPr>
        <xdr:cNvPr id="713" name="n_3mainValue【学校施設】&#10;一人当たり面積">
          <a:extLst>
            <a:ext uri="{FF2B5EF4-FFF2-40B4-BE49-F238E27FC236}">
              <a16:creationId xmlns:a16="http://schemas.microsoft.com/office/drawing/2014/main" id="{D966BA02-24EF-485D-8DEF-598A5E09DDB9}"/>
            </a:ext>
          </a:extLst>
        </xdr:cNvPr>
        <xdr:cNvSpPr txBox="1"/>
      </xdr:nvSpPr>
      <xdr:spPr>
        <a:xfrm>
          <a:off x="19310427" y="10221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111904</xdr:rowOff>
    </xdr:from>
    <xdr:ext cx="469744" cy="259045"/>
    <xdr:sp macro="" textlink="">
      <xdr:nvSpPr>
        <xdr:cNvPr id="714" name="n_4mainValue【学校施設】&#10;一人当たり面積">
          <a:extLst>
            <a:ext uri="{FF2B5EF4-FFF2-40B4-BE49-F238E27FC236}">
              <a16:creationId xmlns:a16="http://schemas.microsoft.com/office/drawing/2014/main" id="{21416961-3144-4794-9D77-06DCFDB7BA15}"/>
            </a:ext>
          </a:extLst>
        </xdr:cNvPr>
        <xdr:cNvSpPr txBox="1"/>
      </xdr:nvSpPr>
      <xdr:spPr>
        <a:xfrm>
          <a:off x="18421427" y="1022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5" name="正方形/長方形 714">
          <a:extLst>
            <a:ext uri="{FF2B5EF4-FFF2-40B4-BE49-F238E27FC236}">
              <a16:creationId xmlns:a16="http://schemas.microsoft.com/office/drawing/2014/main" id="{DA33BEFC-716C-45F7-ABB2-72C6E6B6260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6" name="正方形/長方形 715">
          <a:extLst>
            <a:ext uri="{FF2B5EF4-FFF2-40B4-BE49-F238E27FC236}">
              <a16:creationId xmlns:a16="http://schemas.microsoft.com/office/drawing/2014/main" id="{BAE2FC39-89C6-4FDF-A8AF-979BE71AB17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7" name="正方形/長方形 716">
          <a:extLst>
            <a:ext uri="{FF2B5EF4-FFF2-40B4-BE49-F238E27FC236}">
              <a16:creationId xmlns:a16="http://schemas.microsoft.com/office/drawing/2014/main" id="{6DDE7C05-5568-41E1-AE6E-8FADE8469B9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8" name="正方形/長方形 717">
          <a:extLst>
            <a:ext uri="{FF2B5EF4-FFF2-40B4-BE49-F238E27FC236}">
              <a16:creationId xmlns:a16="http://schemas.microsoft.com/office/drawing/2014/main" id="{F7CDDA19-4B15-4C9D-BF43-AFDEF3C658F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9" name="正方形/長方形 718">
          <a:extLst>
            <a:ext uri="{FF2B5EF4-FFF2-40B4-BE49-F238E27FC236}">
              <a16:creationId xmlns:a16="http://schemas.microsoft.com/office/drawing/2014/main" id="{CB76DBAF-ED63-4EE6-84DC-B6A44DF494F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0" name="正方形/長方形 719">
          <a:extLst>
            <a:ext uri="{FF2B5EF4-FFF2-40B4-BE49-F238E27FC236}">
              <a16:creationId xmlns:a16="http://schemas.microsoft.com/office/drawing/2014/main" id="{2D6456E3-2128-4FDC-AE72-2B5B791116F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1" name="正方形/長方形 720">
          <a:extLst>
            <a:ext uri="{FF2B5EF4-FFF2-40B4-BE49-F238E27FC236}">
              <a16:creationId xmlns:a16="http://schemas.microsoft.com/office/drawing/2014/main" id="{753F1858-7DC2-45EF-8036-27B219008A1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2" name="正方形/長方形 721">
          <a:extLst>
            <a:ext uri="{FF2B5EF4-FFF2-40B4-BE49-F238E27FC236}">
              <a16:creationId xmlns:a16="http://schemas.microsoft.com/office/drawing/2014/main" id="{C3E7728A-89E4-4E3B-B2C4-0B076C053B1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3" name="テキスト ボックス 722">
          <a:extLst>
            <a:ext uri="{FF2B5EF4-FFF2-40B4-BE49-F238E27FC236}">
              <a16:creationId xmlns:a16="http://schemas.microsoft.com/office/drawing/2014/main" id="{8D0F565A-49A1-4E76-807B-34C4ECE4E73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4" name="直線コネクタ 723">
          <a:extLst>
            <a:ext uri="{FF2B5EF4-FFF2-40B4-BE49-F238E27FC236}">
              <a16:creationId xmlns:a16="http://schemas.microsoft.com/office/drawing/2014/main" id="{B7384A4D-1883-48A1-A018-AA88AA39B2F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5" name="テキスト ボックス 724">
          <a:extLst>
            <a:ext uri="{FF2B5EF4-FFF2-40B4-BE49-F238E27FC236}">
              <a16:creationId xmlns:a16="http://schemas.microsoft.com/office/drawing/2014/main" id="{DF7DF538-A58E-406D-BB64-4DA5AD7E02D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6" name="直線コネクタ 725">
          <a:extLst>
            <a:ext uri="{FF2B5EF4-FFF2-40B4-BE49-F238E27FC236}">
              <a16:creationId xmlns:a16="http://schemas.microsoft.com/office/drawing/2014/main" id="{6B4DEDA0-5483-474F-A73A-BA12CFA69D3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7" name="テキスト ボックス 726">
          <a:extLst>
            <a:ext uri="{FF2B5EF4-FFF2-40B4-BE49-F238E27FC236}">
              <a16:creationId xmlns:a16="http://schemas.microsoft.com/office/drawing/2014/main" id="{79D9A60D-5DBF-4894-88A0-21DBF92E7C4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8" name="直線コネクタ 727">
          <a:extLst>
            <a:ext uri="{FF2B5EF4-FFF2-40B4-BE49-F238E27FC236}">
              <a16:creationId xmlns:a16="http://schemas.microsoft.com/office/drawing/2014/main" id="{3C61FD6A-EDF3-4B18-8F13-D175DDD84986}"/>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9" name="テキスト ボックス 728">
          <a:extLst>
            <a:ext uri="{FF2B5EF4-FFF2-40B4-BE49-F238E27FC236}">
              <a16:creationId xmlns:a16="http://schemas.microsoft.com/office/drawing/2014/main" id="{A37A9054-B2FE-4C64-9221-9A2C1ADE8E22}"/>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0" name="直線コネクタ 729">
          <a:extLst>
            <a:ext uri="{FF2B5EF4-FFF2-40B4-BE49-F238E27FC236}">
              <a16:creationId xmlns:a16="http://schemas.microsoft.com/office/drawing/2014/main" id="{CB16DCBF-E950-455F-B534-FC7F720D783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1" name="テキスト ボックス 730">
          <a:extLst>
            <a:ext uri="{FF2B5EF4-FFF2-40B4-BE49-F238E27FC236}">
              <a16:creationId xmlns:a16="http://schemas.microsoft.com/office/drawing/2014/main" id="{3E7F448B-085A-4C37-8A82-5EBB9D461CF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2" name="直線コネクタ 731">
          <a:extLst>
            <a:ext uri="{FF2B5EF4-FFF2-40B4-BE49-F238E27FC236}">
              <a16:creationId xmlns:a16="http://schemas.microsoft.com/office/drawing/2014/main" id="{2C5F3E1A-0377-4C9C-8354-BD724123FB3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3" name="テキスト ボックス 732">
          <a:extLst>
            <a:ext uri="{FF2B5EF4-FFF2-40B4-BE49-F238E27FC236}">
              <a16:creationId xmlns:a16="http://schemas.microsoft.com/office/drawing/2014/main" id="{359BD095-BF90-4703-BA9B-CAE039F521D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4" name="直線コネクタ 733">
          <a:extLst>
            <a:ext uri="{FF2B5EF4-FFF2-40B4-BE49-F238E27FC236}">
              <a16:creationId xmlns:a16="http://schemas.microsoft.com/office/drawing/2014/main" id="{660406D4-6FF5-49C8-B85A-FBCEE5A7851D}"/>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5" name="テキスト ボックス 734">
          <a:extLst>
            <a:ext uri="{FF2B5EF4-FFF2-40B4-BE49-F238E27FC236}">
              <a16:creationId xmlns:a16="http://schemas.microsoft.com/office/drawing/2014/main" id="{FF51EB25-9D1D-4A75-A56B-27B521F8B0E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a:extLst>
            <a:ext uri="{FF2B5EF4-FFF2-40B4-BE49-F238E27FC236}">
              <a16:creationId xmlns:a16="http://schemas.microsoft.com/office/drawing/2014/main" id="{FE326A4E-F680-471D-AD32-A0B57EE1D66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7" name="テキスト ボックス 736">
          <a:extLst>
            <a:ext uri="{FF2B5EF4-FFF2-40B4-BE49-F238E27FC236}">
              <a16:creationId xmlns:a16="http://schemas.microsoft.com/office/drawing/2014/main" id="{B147861D-9995-4C38-8B97-5A99F5B3CE1C}"/>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a:extLst>
            <a:ext uri="{FF2B5EF4-FFF2-40B4-BE49-F238E27FC236}">
              <a16:creationId xmlns:a16="http://schemas.microsoft.com/office/drawing/2014/main" id="{C754EDB5-3BB9-4C42-B313-CD3646E5624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40005</xdr:rowOff>
    </xdr:from>
    <xdr:to>
      <xdr:col>85</xdr:col>
      <xdr:colOff>126364</xdr:colOff>
      <xdr:row>86</xdr:row>
      <xdr:rowOff>114300</xdr:rowOff>
    </xdr:to>
    <xdr:cxnSp macro="">
      <xdr:nvCxnSpPr>
        <xdr:cNvPr id="739" name="直線コネクタ 738">
          <a:extLst>
            <a:ext uri="{FF2B5EF4-FFF2-40B4-BE49-F238E27FC236}">
              <a16:creationId xmlns:a16="http://schemas.microsoft.com/office/drawing/2014/main" id="{BB092C08-70FD-44EA-B97D-F7D6397547BA}"/>
            </a:ext>
          </a:extLst>
        </xdr:cNvPr>
        <xdr:cNvCxnSpPr/>
      </xdr:nvCxnSpPr>
      <xdr:spPr>
        <a:xfrm flipV="1">
          <a:off x="16318864" y="13241655"/>
          <a:ext cx="0" cy="16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40" name="【児童館】&#10;有形固定資産減価償却率最小値テキスト">
          <a:extLst>
            <a:ext uri="{FF2B5EF4-FFF2-40B4-BE49-F238E27FC236}">
              <a16:creationId xmlns:a16="http://schemas.microsoft.com/office/drawing/2014/main" id="{E3310C7C-60EE-450A-ADD7-FD9EB819E38B}"/>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1" name="直線コネクタ 740">
          <a:extLst>
            <a:ext uri="{FF2B5EF4-FFF2-40B4-BE49-F238E27FC236}">
              <a16:creationId xmlns:a16="http://schemas.microsoft.com/office/drawing/2014/main" id="{9CF1C39C-B0B1-4080-A75A-392C04F77F77}"/>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158132</xdr:rowOff>
    </xdr:from>
    <xdr:ext cx="405111" cy="259045"/>
    <xdr:sp macro="" textlink="">
      <xdr:nvSpPr>
        <xdr:cNvPr id="742" name="【児童館】&#10;有形固定資産減価償却率最大値テキスト">
          <a:extLst>
            <a:ext uri="{FF2B5EF4-FFF2-40B4-BE49-F238E27FC236}">
              <a16:creationId xmlns:a16="http://schemas.microsoft.com/office/drawing/2014/main" id="{A91C4D5A-78ED-4DAE-8E01-2334A39E4771}"/>
            </a:ext>
          </a:extLst>
        </xdr:cNvPr>
        <xdr:cNvSpPr txBox="1"/>
      </xdr:nvSpPr>
      <xdr:spPr>
        <a:xfrm>
          <a:off x="16357600" y="13016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40005</xdr:rowOff>
    </xdr:from>
    <xdr:to>
      <xdr:col>86</xdr:col>
      <xdr:colOff>25400</xdr:colOff>
      <xdr:row>77</xdr:row>
      <xdr:rowOff>40005</xdr:rowOff>
    </xdr:to>
    <xdr:cxnSp macro="">
      <xdr:nvCxnSpPr>
        <xdr:cNvPr id="743" name="直線コネクタ 742">
          <a:extLst>
            <a:ext uri="{FF2B5EF4-FFF2-40B4-BE49-F238E27FC236}">
              <a16:creationId xmlns:a16="http://schemas.microsoft.com/office/drawing/2014/main" id="{4494D615-FA92-4150-A97A-512C21A4D809}"/>
            </a:ext>
          </a:extLst>
        </xdr:cNvPr>
        <xdr:cNvCxnSpPr/>
      </xdr:nvCxnSpPr>
      <xdr:spPr>
        <a:xfrm>
          <a:off x="16230600" y="1324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130191</xdr:rowOff>
    </xdr:from>
    <xdr:ext cx="405111" cy="259045"/>
    <xdr:sp macro="" textlink="">
      <xdr:nvSpPr>
        <xdr:cNvPr id="744" name="【児童館】&#10;有形固定資産減価償却率平均値テキスト">
          <a:extLst>
            <a:ext uri="{FF2B5EF4-FFF2-40B4-BE49-F238E27FC236}">
              <a16:creationId xmlns:a16="http://schemas.microsoft.com/office/drawing/2014/main" id="{09745EDD-B854-4DA2-85AA-9A8F988560DD}"/>
            </a:ext>
          </a:extLst>
        </xdr:cNvPr>
        <xdr:cNvSpPr txBox="1"/>
      </xdr:nvSpPr>
      <xdr:spPr>
        <a:xfrm>
          <a:off x="16357600" y="13846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107314</xdr:rowOff>
    </xdr:from>
    <xdr:to>
      <xdr:col>85</xdr:col>
      <xdr:colOff>177800</xdr:colOff>
      <xdr:row>82</xdr:row>
      <xdr:rowOff>37464</xdr:rowOff>
    </xdr:to>
    <xdr:sp macro="" textlink="">
      <xdr:nvSpPr>
        <xdr:cNvPr id="745" name="フローチャート: 判断 744">
          <a:extLst>
            <a:ext uri="{FF2B5EF4-FFF2-40B4-BE49-F238E27FC236}">
              <a16:creationId xmlns:a16="http://schemas.microsoft.com/office/drawing/2014/main" id="{894FE6AB-FEF0-4B6A-8386-D44DF7F11D69}"/>
            </a:ext>
          </a:extLst>
        </xdr:cNvPr>
        <xdr:cNvSpPr/>
      </xdr:nvSpPr>
      <xdr:spPr>
        <a:xfrm>
          <a:off x="16268700" y="139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6" name="フローチャート: 判断 745">
          <a:extLst>
            <a:ext uri="{FF2B5EF4-FFF2-40B4-BE49-F238E27FC236}">
              <a16:creationId xmlns:a16="http://schemas.microsoft.com/office/drawing/2014/main" id="{06C9CE24-CD9C-4980-B6C9-DDC42B36D0D8}"/>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47" name="フローチャート: 判断 746">
          <a:extLst>
            <a:ext uri="{FF2B5EF4-FFF2-40B4-BE49-F238E27FC236}">
              <a16:creationId xmlns:a16="http://schemas.microsoft.com/office/drawing/2014/main" id="{2775A1DC-BAB6-4E42-87BB-98B10D403007}"/>
            </a:ext>
          </a:extLst>
        </xdr:cNvPr>
        <xdr:cNvSpPr/>
      </xdr:nvSpPr>
      <xdr:spPr>
        <a:xfrm>
          <a:off x="14541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52070</xdr:rowOff>
    </xdr:from>
    <xdr:to>
      <xdr:col>72</xdr:col>
      <xdr:colOff>38100</xdr:colOff>
      <xdr:row>83</xdr:row>
      <xdr:rowOff>153670</xdr:rowOff>
    </xdr:to>
    <xdr:sp macro="" textlink="">
      <xdr:nvSpPr>
        <xdr:cNvPr id="748" name="フローチャート: 判断 747">
          <a:extLst>
            <a:ext uri="{FF2B5EF4-FFF2-40B4-BE49-F238E27FC236}">
              <a16:creationId xmlns:a16="http://schemas.microsoft.com/office/drawing/2014/main" id="{6BC16D3F-89E9-486B-B8EE-747038D9E9D6}"/>
            </a:ext>
          </a:extLst>
        </xdr:cNvPr>
        <xdr:cNvSpPr/>
      </xdr:nvSpPr>
      <xdr:spPr>
        <a:xfrm>
          <a:off x="136525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36830</xdr:rowOff>
    </xdr:from>
    <xdr:to>
      <xdr:col>67</xdr:col>
      <xdr:colOff>101600</xdr:colOff>
      <xdr:row>83</xdr:row>
      <xdr:rowOff>138430</xdr:rowOff>
    </xdr:to>
    <xdr:sp macro="" textlink="">
      <xdr:nvSpPr>
        <xdr:cNvPr id="749" name="フローチャート: 判断 748">
          <a:extLst>
            <a:ext uri="{FF2B5EF4-FFF2-40B4-BE49-F238E27FC236}">
              <a16:creationId xmlns:a16="http://schemas.microsoft.com/office/drawing/2014/main" id="{D0D9B2B0-A159-4583-831E-5A2CA2071334}"/>
            </a:ext>
          </a:extLst>
        </xdr:cNvPr>
        <xdr:cNvSpPr/>
      </xdr:nvSpPr>
      <xdr:spPr>
        <a:xfrm>
          <a:off x="127635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7A3088D7-9E82-4766-81B4-20452C6ABEB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0FBE97B9-9D8F-4DF3-943D-C5B5A5B6BDC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1CAF82B7-F3DC-4E9A-9D49-342916B0504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7677D44D-D0DB-41D0-AF1A-B6E587420E3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8AB42C45-5577-461A-B3F4-BBA7DE9C7C8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59689</xdr:rowOff>
    </xdr:from>
    <xdr:to>
      <xdr:col>85</xdr:col>
      <xdr:colOff>177800</xdr:colOff>
      <xdr:row>82</xdr:row>
      <xdr:rowOff>161289</xdr:rowOff>
    </xdr:to>
    <xdr:sp macro="" textlink="">
      <xdr:nvSpPr>
        <xdr:cNvPr id="755" name="楕円 754">
          <a:extLst>
            <a:ext uri="{FF2B5EF4-FFF2-40B4-BE49-F238E27FC236}">
              <a16:creationId xmlns:a16="http://schemas.microsoft.com/office/drawing/2014/main" id="{F65291FA-1B97-446C-AA4E-E33932210E49}"/>
            </a:ext>
          </a:extLst>
        </xdr:cNvPr>
        <xdr:cNvSpPr/>
      </xdr:nvSpPr>
      <xdr:spPr>
        <a:xfrm>
          <a:off x="16268700" y="1411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38116</xdr:rowOff>
    </xdr:from>
    <xdr:ext cx="405111" cy="259045"/>
    <xdr:sp macro="" textlink="">
      <xdr:nvSpPr>
        <xdr:cNvPr id="756" name="【児童館】&#10;有形固定資産減価償却率該当値テキスト">
          <a:extLst>
            <a:ext uri="{FF2B5EF4-FFF2-40B4-BE49-F238E27FC236}">
              <a16:creationId xmlns:a16="http://schemas.microsoft.com/office/drawing/2014/main" id="{263465E3-4C36-49D1-B090-6708BF953401}"/>
            </a:ext>
          </a:extLst>
        </xdr:cNvPr>
        <xdr:cNvSpPr txBox="1"/>
      </xdr:nvSpPr>
      <xdr:spPr>
        <a:xfrm>
          <a:off x="16357600" y="1409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17780</xdr:rowOff>
    </xdr:from>
    <xdr:to>
      <xdr:col>81</xdr:col>
      <xdr:colOff>101600</xdr:colOff>
      <xdr:row>82</xdr:row>
      <xdr:rowOff>119380</xdr:rowOff>
    </xdr:to>
    <xdr:sp macro="" textlink="">
      <xdr:nvSpPr>
        <xdr:cNvPr id="757" name="楕円 756">
          <a:extLst>
            <a:ext uri="{FF2B5EF4-FFF2-40B4-BE49-F238E27FC236}">
              <a16:creationId xmlns:a16="http://schemas.microsoft.com/office/drawing/2014/main" id="{D162C3FC-8EE4-4F05-9A66-84554FB1BAD6}"/>
            </a:ext>
          </a:extLst>
        </xdr:cNvPr>
        <xdr:cNvSpPr/>
      </xdr:nvSpPr>
      <xdr:spPr>
        <a:xfrm>
          <a:off x="15430500" y="1407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68580</xdr:rowOff>
    </xdr:from>
    <xdr:to>
      <xdr:col>85</xdr:col>
      <xdr:colOff>127000</xdr:colOff>
      <xdr:row>82</xdr:row>
      <xdr:rowOff>110489</xdr:rowOff>
    </xdr:to>
    <xdr:cxnSp macro="">
      <xdr:nvCxnSpPr>
        <xdr:cNvPr id="758" name="直線コネクタ 757">
          <a:extLst>
            <a:ext uri="{FF2B5EF4-FFF2-40B4-BE49-F238E27FC236}">
              <a16:creationId xmlns:a16="http://schemas.microsoft.com/office/drawing/2014/main" id="{A250A50A-E17D-4FE6-A903-23C0D73EF607}"/>
            </a:ext>
          </a:extLst>
        </xdr:cNvPr>
        <xdr:cNvCxnSpPr/>
      </xdr:nvCxnSpPr>
      <xdr:spPr>
        <a:xfrm>
          <a:off x="15481300" y="14127480"/>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147320</xdr:rowOff>
    </xdr:from>
    <xdr:to>
      <xdr:col>76</xdr:col>
      <xdr:colOff>165100</xdr:colOff>
      <xdr:row>82</xdr:row>
      <xdr:rowOff>77470</xdr:rowOff>
    </xdr:to>
    <xdr:sp macro="" textlink="">
      <xdr:nvSpPr>
        <xdr:cNvPr id="759" name="楕円 758">
          <a:extLst>
            <a:ext uri="{FF2B5EF4-FFF2-40B4-BE49-F238E27FC236}">
              <a16:creationId xmlns:a16="http://schemas.microsoft.com/office/drawing/2014/main" id="{71D1B1F1-0C4E-4DFE-BB30-7741357F8C1D}"/>
            </a:ext>
          </a:extLst>
        </xdr:cNvPr>
        <xdr:cNvSpPr/>
      </xdr:nvSpPr>
      <xdr:spPr>
        <a:xfrm>
          <a:off x="14541500" y="1403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26670</xdr:rowOff>
    </xdr:from>
    <xdr:to>
      <xdr:col>81</xdr:col>
      <xdr:colOff>50800</xdr:colOff>
      <xdr:row>82</xdr:row>
      <xdr:rowOff>68580</xdr:rowOff>
    </xdr:to>
    <xdr:cxnSp macro="">
      <xdr:nvCxnSpPr>
        <xdr:cNvPr id="760" name="直線コネクタ 759">
          <a:extLst>
            <a:ext uri="{FF2B5EF4-FFF2-40B4-BE49-F238E27FC236}">
              <a16:creationId xmlns:a16="http://schemas.microsoft.com/office/drawing/2014/main" id="{D7FA6CFF-4400-471F-B867-5F4A97389F03}"/>
            </a:ext>
          </a:extLst>
        </xdr:cNvPr>
        <xdr:cNvCxnSpPr/>
      </xdr:nvCxnSpPr>
      <xdr:spPr>
        <a:xfrm>
          <a:off x="14592300" y="140855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105411</xdr:rowOff>
    </xdr:from>
    <xdr:to>
      <xdr:col>72</xdr:col>
      <xdr:colOff>38100</xdr:colOff>
      <xdr:row>82</xdr:row>
      <xdr:rowOff>35561</xdr:rowOff>
    </xdr:to>
    <xdr:sp macro="" textlink="">
      <xdr:nvSpPr>
        <xdr:cNvPr id="761" name="楕円 760">
          <a:extLst>
            <a:ext uri="{FF2B5EF4-FFF2-40B4-BE49-F238E27FC236}">
              <a16:creationId xmlns:a16="http://schemas.microsoft.com/office/drawing/2014/main" id="{9D9F7829-48A9-42B0-A7CD-46FFBF8D5723}"/>
            </a:ext>
          </a:extLst>
        </xdr:cNvPr>
        <xdr:cNvSpPr/>
      </xdr:nvSpPr>
      <xdr:spPr>
        <a:xfrm>
          <a:off x="13652500" y="13992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156211</xdr:rowOff>
    </xdr:from>
    <xdr:to>
      <xdr:col>76</xdr:col>
      <xdr:colOff>114300</xdr:colOff>
      <xdr:row>82</xdr:row>
      <xdr:rowOff>26670</xdr:rowOff>
    </xdr:to>
    <xdr:cxnSp macro="">
      <xdr:nvCxnSpPr>
        <xdr:cNvPr id="762" name="直線コネクタ 761">
          <a:extLst>
            <a:ext uri="{FF2B5EF4-FFF2-40B4-BE49-F238E27FC236}">
              <a16:creationId xmlns:a16="http://schemas.microsoft.com/office/drawing/2014/main" id="{D31987D2-5246-4E0A-9B5E-4AA29CDDA063}"/>
            </a:ext>
          </a:extLst>
        </xdr:cNvPr>
        <xdr:cNvCxnSpPr/>
      </xdr:nvCxnSpPr>
      <xdr:spPr>
        <a:xfrm>
          <a:off x="13703300" y="140436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63500</xdr:rowOff>
    </xdr:from>
    <xdr:to>
      <xdr:col>67</xdr:col>
      <xdr:colOff>101600</xdr:colOff>
      <xdr:row>81</xdr:row>
      <xdr:rowOff>165100</xdr:rowOff>
    </xdr:to>
    <xdr:sp macro="" textlink="">
      <xdr:nvSpPr>
        <xdr:cNvPr id="763" name="楕円 762">
          <a:extLst>
            <a:ext uri="{FF2B5EF4-FFF2-40B4-BE49-F238E27FC236}">
              <a16:creationId xmlns:a16="http://schemas.microsoft.com/office/drawing/2014/main" id="{D2634B9F-ECB3-40FB-9EE9-9059E6F57E11}"/>
            </a:ext>
          </a:extLst>
        </xdr:cNvPr>
        <xdr:cNvSpPr/>
      </xdr:nvSpPr>
      <xdr:spPr>
        <a:xfrm>
          <a:off x="127635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114300</xdr:rowOff>
    </xdr:from>
    <xdr:to>
      <xdr:col>71</xdr:col>
      <xdr:colOff>177800</xdr:colOff>
      <xdr:row>81</xdr:row>
      <xdr:rowOff>156211</xdr:rowOff>
    </xdr:to>
    <xdr:cxnSp macro="">
      <xdr:nvCxnSpPr>
        <xdr:cNvPr id="764" name="直線コネクタ 763">
          <a:extLst>
            <a:ext uri="{FF2B5EF4-FFF2-40B4-BE49-F238E27FC236}">
              <a16:creationId xmlns:a16="http://schemas.microsoft.com/office/drawing/2014/main" id="{8826986D-C798-4607-A744-79A09CE0A0FF}"/>
            </a:ext>
          </a:extLst>
        </xdr:cNvPr>
        <xdr:cNvCxnSpPr/>
      </xdr:nvCxnSpPr>
      <xdr:spPr>
        <a:xfrm>
          <a:off x="12814300" y="1400175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69232</xdr:rowOff>
    </xdr:from>
    <xdr:ext cx="405111" cy="259045"/>
    <xdr:sp macro="" textlink="">
      <xdr:nvSpPr>
        <xdr:cNvPr id="765" name="n_1aveValue【児童館】&#10;有形固定資産減価償却率">
          <a:extLst>
            <a:ext uri="{FF2B5EF4-FFF2-40B4-BE49-F238E27FC236}">
              <a16:creationId xmlns:a16="http://schemas.microsoft.com/office/drawing/2014/main" id="{61EC8D6D-696B-4709-9363-952308F3E2E6}"/>
            </a:ext>
          </a:extLst>
        </xdr:cNvPr>
        <xdr:cNvSpPr txBox="1"/>
      </xdr:nvSpPr>
      <xdr:spPr>
        <a:xfrm>
          <a:off x="15266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69232</xdr:rowOff>
    </xdr:from>
    <xdr:ext cx="405111" cy="259045"/>
    <xdr:sp macro="" textlink="">
      <xdr:nvSpPr>
        <xdr:cNvPr id="766" name="n_2aveValue【児童館】&#10;有形固定資産減価償却率">
          <a:extLst>
            <a:ext uri="{FF2B5EF4-FFF2-40B4-BE49-F238E27FC236}">
              <a16:creationId xmlns:a16="http://schemas.microsoft.com/office/drawing/2014/main" id="{D3F95F7F-5864-4812-B9AD-A1E7C612C5D4}"/>
            </a:ext>
          </a:extLst>
        </xdr:cNvPr>
        <xdr:cNvSpPr txBox="1"/>
      </xdr:nvSpPr>
      <xdr:spPr>
        <a:xfrm>
          <a:off x="143897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144797</xdr:rowOff>
    </xdr:from>
    <xdr:ext cx="405111" cy="259045"/>
    <xdr:sp macro="" textlink="">
      <xdr:nvSpPr>
        <xdr:cNvPr id="767" name="n_3aveValue【児童館】&#10;有形固定資産減価償却率">
          <a:extLst>
            <a:ext uri="{FF2B5EF4-FFF2-40B4-BE49-F238E27FC236}">
              <a16:creationId xmlns:a16="http://schemas.microsoft.com/office/drawing/2014/main" id="{EF21A8CD-E9C8-44FB-B4EF-0496FBA504B2}"/>
            </a:ext>
          </a:extLst>
        </xdr:cNvPr>
        <xdr:cNvSpPr txBox="1"/>
      </xdr:nvSpPr>
      <xdr:spPr>
        <a:xfrm>
          <a:off x="13500744" y="1437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129557</xdr:rowOff>
    </xdr:from>
    <xdr:ext cx="405111" cy="259045"/>
    <xdr:sp macro="" textlink="">
      <xdr:nvSpPr>
        <xdr:cNvPr id="768" name="n_4aveValue【児童館】&#10;有形固定資産減価償却率">
          <a:extLst>
            <a:ext uri="{FF2B5EF4-FFF2-40B4-BE49-F238E27FC236}">
              <a16:creationId xmlns:a16="http://schemas.microsoft.com/office/drawing/2014/main" id="{7D7BF567-72BF-4222-8536-59E0174A75B0}"/>
            </a:ext>
          </a:extLst>
        </xdr:cNvPr>
        <xdr:cNvSpPr txBox="1"/>
      </xdr:nvSpPr>
      <xdr:spPr>
        <a:xfrm>
          <a:off x="12611744" y="1435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110507</xdr:rowOff>
    </xdr:from>
    <xdr:ext cx="405111" cy="259045"/>
    <xdr:sp macro="" textlink="">
      <xdr:nvSpPr>
        <xdr:cNvPr id="769" name="n_1mainValue【児童館】&#10;有形固定資産減価償却率">
          <a:extLst>
            <a:ext uri="{FF2B5EF4-FFF2-40B4-BE49-F238E27FC236}">
              <a16:creationId xmlns:a16="http://schemas.microsoft.com/office/drawing/2014/main" id="{AF89FE03-057B-4D10-8C97-385686774CFB}"/>
            </a:ext>
          </a:extLst>
        </xdr:cNvPr>
        <xdr:cNvSpPr txBox="1"/>
      </xdr:nvSpPr>
      <xdr:spPr>
        <a:xfrm>
          <a:off x="152660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68597</xdr:rowOff>
    </xdr:from>
    <xdr:ext cx="405111" cy="259045"/>
    <xdr:sp macro="" textlink="">
      <xdr:nvSpPr>
        <xdr:cNvPr id="770" name="n_2mainValue【児童館】&#10;有形固定資産減価償却率">
          <a:extLst>
            <a:ext uri="{FF2B5EF4-FFF2-40B4-BE49-F238E27FC236}">
              <a16:creationId xmlns:a16="http://schemas.microsoft.com/office/drawing/2014/main" id="{BEE142FD-6659-4935-BE9C-0BE2D0F41F59}"/>
            </a:ext>
          </a:extLst>
        </xdr:cNvPr>
        <xdr:cNvSpPr txBox="1"/>
      </xdr:nvSpPr>
      <xdr:spPr>
        <a:xfrm>
          <a:off x="14389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52088</xdr:rowOff>
    </xdr:from>
    <xdr:ext cx="405111" cy="259045"/>
    <xdr:sp macro="" textlink="">
      <xdr:nvSpPr>
        <xdr:cNvPr id="771" name="n_3mainValue【児童館】&#10;有形固定資産減価償却率">
          <a:extLst>
            <a:ext uri="{FF2B5EF4-FFF2-40B4-BE49-F238E27FC236}">
              <a16:creationId xmlns:a16="http://schemas.microsoft.com/office/drawing/2014/main" id="{46F85D90-773E-4332-B874-6C47DD766E3C}"/>
            </a:ext>
          </a:extLst>
        </xdr:cNvPr>
        <xdr:cNvSpPr txBox="1"/>
      </xdr:nvSpPr>
      <xdr:spPr>
        <a:xfrm>
          <a:off x="13500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10177</xdr:rowOff>
    </xdr:from>
    <xdr:ext cx="405111" cy="259045"/>
    <xdr:sp macro="" textlink="">
      <xdr:nvSpPr>
        <xdr:cNvPr id="772" name="n_4mainValue【児童館】&#10;有形固定資産減価償却率">
          <a:extLst>
            <a:ext uri="{FF2B5EF4-FFF2-40B4-BE49-F238E27FC236}">
              <a16:creationId xmlns:a16="http://schemas.microsoft.com/office/drawing/2014/main" id="{1914E6B6-70B3-484B-AC76-355EBA979AD5}"/>
            </a:ext>
          </a:extLst>
        </xdr:cNvPr>
        <xdr:cNvSpPr txBox="1"/>
      </xdr:nvSpPr>
      <xdr:spPr>
        <a:xfrm>
          <a:off x="12611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A2D1539B-B792-487F-9C1B-0288049A6BA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8872F324-7CB7-4046-9716-A625CF59188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8BDB3CDB-6DAD-41F6-A5F1-BFE08D6FCE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82B96AF2-EF7B-48DD-92DF-7AEAECE1831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B0DEAF67-1180-43BE-9F6D-62310A8EC63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ED151613-6E4A-4435-ABCF-F302C8F0D0C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724BD785-35E3-4322-9732-F2C28B60117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BA966D59-E14C-498F-8AEC-34318DF0083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E946EF30-907B-4B06-AFDF-B17C534E957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CAD46E84-F70A-49E5-8FA1-97478A2E13E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83" name="直線コネクタ 782">
          <a:extLst>
            <a:ext uri="{FF2B5EF4-FFF2-40B4-BE49-F238E27FC236}">
              <a16:creationId xmlns:a16="http://schemas.microsoft.com/office/drawing/2014/main" id="{DDDC44D0-E724-41E1-8815-36A56354A71B}"/>
            </a:ext>
          </a:extLst>
        </xdr:cNvPr>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84" name="テキスト ボックス 783">
          <a:extLst>
            <a:ext uri="{FF2B5EF4-FFF2-40B4-BE49-F238E27FC236}">
              <a16:creationId xmlns:a16="http://schemas.microsoft.com/office/drawing/2014/main" id="{0E28716B-0B9E-4CA4-B86F-B06A338C80C0}"/>
            </a:ext>
          </a:extLst>
        </xdr:cNvPr>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5" name="直線コネクタ 784">
          <a:extLst>
            <a:ext uri="{FF2B5EF4-FFF2-40B4-BE49-F238E27FC236}">
              <a16:creationId xmlns:a16="http://schemas.microsoft.com/office/drawing/2014/main" id="{69A39BC1-B058-46EA-A816-E522E569851F}"/>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6" name="テキスト ボックス 785">
          <a:extLst>
            <a:ext uri="{FF2B5EF4-FFF2-40B4-BE49-F238E27FC236}">
              <a16:creationId xmlns:a16="http://schemas.microsoft.com/office/drawing/2014/main" id="{3F654BC6-C2B3-4EEE-883B-F4B57D0F4F6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87" name="直線コネクタ 786">
          <a:extLst>
            <a:ext uri="{FF2B5EF4-FFF2-40B4-BE49-F238E27FC236}">
              <a16:creationId xmlns:a16="http://schemas.microsoft.com/office/drawing/2014/main" id="{C2DA8DB6-2BD7-457E-B2C7-E3A8F4408FCD}"/>
            </a:ext>
          </a:extLst>
        </xdr:cNvPr>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88" name="テキスト ボックス 787">
          <a:extLst>
            <a:ext uri="{FF2B5EF4-FFF2-40B4-BE49-F238E27FC236}">
              <a16:creationId xmlns:a16="http://schemas.microsoft.com/office/drawing/2014/main" id="{5B2C2745-5500-47D4-A607-D0300AA1F07D}"/>
            </a:ext>
          </a:extLst>
        </xdr:cNvPr>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9" name="直線コネクタ 788">
          <a:extLst>
            <a:ext uri="{FF2B5EF4-FFF2-40B4-BE49-F238E27FC236}">
              <a16:creationId xmlns:a16="http://schemas.microsoft.com/office/drawing/2014/main" id="{40B703A9-4B95-41FF-9BF5-8E0CE070461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0" name="テキスト ボックス 789">
          <a:extLst>
            <a:ext uri="{FF2B5EF4-FFF2-40B4-BE49-F238E27FC236}">
              <a16:creationId xmlns:a16="http://schemas.microsoft.com/office/drawing/2014/main" id="{6C1C1325-AED5-44D6-B885-2CB5CBC7CAE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1" name="【児童館】&#10;一人当たり面積グラフ枠">
          <a:extLst>
            <a:ext uri="{FF2B5EF4-FFF2-40B4-BE49-F238E27FC236}">
              <a16:creationId xmlns:a16="http://schemas.microsoft.com/office/drawing/2014/main" id="{201810AB-57E9-4D6B-BAC5-297417436FE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83820</xdr:rowOff>
    </xdr:to>
    <xdr:cxnSp macro="">
      <xdr:nvCxnSpPr>
        <xdr:cNvPr id="792" name="直線コネクタ 791">
          <a:extLst>
            <a:ext uri="{FF2B5EF4-FFF2-40B4-BE49-F238E27FC236}">
              <a16:creationId xmlns:a16="http://schemas.microsoft.com/office/drawing/2014/main" id="{1E36E6DD-52F8-477C-A7DB-06CDE41B79B5}"/>
            </a:ext>
          </a:extLst>
        </xdr:cNvPr>
        <xdr:cNvCxnSpPr/>
      </xdr:nvCxnSpPr>
      <xdr:spPr>
        <a:xfrm flipV="1">
          <a:off x="22160864" y="134226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87647</xdr:rowOff>
    </xdr:from>
    <xdr:ext cx="469744" cy="259045"/>
    <xdr:sp macro="" textlink="">
      <xdr:nvSpPr>
        <xdr:cNvPr id="793" name="【児童館】&#10;一人当たり面積最小値テキスト">
          <a:extLst>
            <a:ext uri="{FF2B5EF4-FFF2-40B4-BE49-F238E27FC236}">
              <a16:creationId xmlns:a16="http://schemas.microsoft.com/office/drawing/2014/main" id="{A29C62D1-08AC-4F1B-9DAF-50C40B564EC4}"/>
            </a:ext>
          </a:extLst>
        </xdr:cNvPr>
        <xdr:cNvSpPr txBox="1"/>
      </xdr:nvSpPr>
      <xdr:spPr>
        <a:xfrm>
          <a:off x="22199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83820</xdr:rowOff>
    </xdr:from>
    <xdr:to>
      <xdr:col>116</xdr:col>
      <xdr:colOff>152400</xdr:colOff>
      <xdr:row>85</xdr:row>
      <xdr:rowOff>83820</xdr:rowOff>
    </xdr:to>
    <xdr:cxnSp macro="">
      <xdr:nvCxnSpPr>
        <xdr:cNvPr id="794" name="直線コネクタ 793">
          <a:extLst>
            <a:ext uri="{FF2B5EF4-FFF2-40B4-BE49-F238E27FC236}">
              <a16:creationId xmlns:a16="http://schemas.microsoft.com/office/drawing/2014/main" id="{2AD26E0F-33F1-4D32-96A5-84EB99807FCF}"/>
            </a:ext>
          </a:extLst>
        </xdr:cNvPr>
        <xdr:cNvCxnSpPr/>
      </xdr:nvCxnSpPr>
      <xdr:spPr>
        <a:xfrm>
          <a:off x="22072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795" name="【児童館】&#10;一人当たり面積最大値テキスト">
          <a:extLst>
            <a:ext uri="{FF2B5EF4-FFF2-40B4-BE49-F238E27FC236}">
              <a16:creationId xmlns:a16="http://schemas.microsoft.com/office/drawing/2014/main" id="{AEA80856-533C-46B5-ABA0-C7A3847A2F8D}"/>
            </a:ext>
          </a:extLst>
        </xdr:cNvPr>
        <xdr:cNvSpPr txBox="1"/>
      </xdr:nvSpPr>
      <xdr:spPr>
        <a:xfrm>
          <a:off x="22199600" y="1319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796" name="直線コネクタ 795">
          <a:extLst>
            <a:ext uri="{FF2B5EF4-FFF2-40B4-BE49-F238E27FC236}">
              <a16:creationId xmlns:a16="http://schemas.microsoft.com/office/drawing/2014/main" id="{BE985AB7-8853-4B25-B307-A237394F1401}"/>
            </a:ext>
          </a:extLst>
        </xdr:cNvPr>
        <xdr:cNvCxnSpPr/>
      </xdr:nvCxnSpPr>
      <xdr:spPr>
        <a:xfrm>
          <a:off x="22072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15891</xdr:rowOff>
    </xdr:from>
    <xdr:ext cx="469744" cy="259045"/>
    <xdr:sp macro="" textlink="">
      <xdr:nvSpPr>
        <xdr:cNvPr id="797" name="【児童館】&#10;一人当たり面積平均値テキスト">
          <a:extLst>
            <a:ext uri="{FF2B5EF4-FFF2-40B4-BE49-F238E27FC236}">
              <a16:creationId xmlns:a16="http://schemas.microsoft.com/office/drawing/2014/main" id="{C9083F67-C2A8-4322-A699-E896F1A34841}"/>
            </a:ext>
          </a:extLst>
        </xdr:cNvPr>
        <xdr:cNvSpPr txBox="1"/>
      </xdr:nvSpPr>
      <xdr:spPr>
        <a:xfrm>
          <a:off x="22199600" y="14246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164464</xdr:rowOff>
    </xdr:from>
    <xdr:to>
      <xdr:col>116</xdr:col>
      <xdr:colOff>114300</xdr:colOff>
      <xdr:row>84</xdr:row>
      <xdr:rowOff>94614</xdr:rowOff>
    </xdr:to>
    <xdr:sp macro="" textlink="">
      <xdr:nvSpPr>
        <xdr:cNvPr id="798" name="フローチャート: 判断 797">
          <a:extLst>
            <a:ext uri="{FF2B5EF4-FFF2-40B4-BE49-F238E27FC236}">
              <a16:creationId xmlns:a16="http://schemas.microsoft.com/office/drawing/2014/main" id="{6D3F0BDA-5D1F-42D3-8975-BF47C0EADC14}"/>
            </a:ext>
          </a:extLst>
        </xdr:cNvPr>
        <xdr:cNvSpPr/>
      </xdr:nvSpPr>
      <xdr:spPr>
        <a:xfrm>
          <a:off x="221107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xdr:rowOff>
    </xdr:from>
    <xdr:to>
      <xdr:col>112</xdr:col>
      <xdr:colOff>38100</xdr:colOff>
      <xdr:row>84</xdr:row>
      <xdr:rowOff>106045</xdr:rowOff>
    </xdr:to>
    <xdr:sp macro="" textlink="">
      <xdr:nvSpPr>
        <xdr:cNvPr id="799" name="フローチャート: 判断 798">
          <a:extLst>
            <a:ext uri="{FF2B5EF4-FFF2-40B4-BE49-F238E27FC236}">
              <a16:creationId xmlns:a16="http://schemas.microsoft.com/office/drawing/2014/main" id="{678F6461-58B0-4084-925E-D1922FD3618C}"/>
            </a:ext>
          </a:extLst>
        </xdr:cNvPr>
        <xdr:cNvSpPr/>
      </xdr:nvSpPr>
      <xdr:spPr>
        <a:xfrm>
          <a:off x="21272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4445</xdr:rowOff>
    </xdr:from>
    <xdr:to>
      <xdr:col>107</xdr:col>
      <xdr:colOff>101600</xdr:colOff>
      <xdr:row>84</xdr:row>
      <xdr:rowOff>106045</xdr:rowOff>
    </xdr:to>
    <xdr:sp macro="" textlink="">
      <xdr:nvSpPr>
        <xdr:cNvPr id="800" name="フローチャート: 判断 799">
          <a:extLst>
            <a:ext uri="{FF2B5EF4-FFF2-40B4-BE49-F238E27FC236}">
              <a16:creationId xmlns:a16="http://schemas.microsoft.com/office/drawing/2014/main" id="{3E453CB0-D9A1-4972-9FBF-33D62DB12ECB}"/>
            </a:ext>
          </a:extLst>
        </xdr:cNvPr>
        <xdr:cNvSpPr/>
      </xdr:nvSpPr>
      <xdr:spPr>
        <a:xfrm>
          <a:off x="20383500" y="1440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170180</xdr:rowOff>
    </xdr:from>
    <xdr:to>
      <xdr:col>102</xdr:col>
      <xdr:colOff>165100</xdr:colOff>
      <xdr:row>84</xdr:row>
      <xdr:rowOff>100330</xdr:rowOff>
    </xdr:to>
    <xdr:sp macro="" textlink="">
      <xdr:nvSpPr>
        <xdr:cNvPr id="801" name="フローチャート: 判断 800">
          <a:extLst>
            <a:ext uri="{FF2B5EF4-FFF2-40B4-BE49-F238E27FC236}">
              <a16:creationId xmlns:a16="http://schemas.microsoft.com/office/drawing/2014/main" id="{5D9A40E7-ED0C-4DCD-B92D-5D3A242C9E4C}"/>
            </a:ext>
          </a:extLst>
        </xdr:cNvPr>
        <xdr:cNvSpPr/>
      </xdr:nvSpPr>
      <xdr:spPr>
        <a:xfrm>
          <a:off x="19494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164464</xdr:rowOff>
    </xdr:from>
    <xdr:to>
      <xdr:col>98</xdr:col>
      <xdr:colOff>38100</xdr:colOff>
      <xdr:row>84</xdr:row>
      <xdr:rowOff>94614</xdr:rowOff>
    </xdr:to>
    <xdr:sp macro="" textlink="">
      <xdr:nvSpPr>
        <xdr:cNvPr id="802" name="フローチャート: 判断 801">
          <a:extLst>
            <a:ext uri="{FF2B5EF4-FFF2-40B4-BE49-F238E27FC236}">
              <a16:creationId xmlns:a16="http://schemas.microsoft.com/office/drawing/2014/main" id="{A6AA1C33-DA48-40D0-B1DE-6B6B74411EB8}"/>
            </a:ext>
          </a:extLst>
        </xdr:cNvPr>
        <xdr:cNvSpPr/>
      </xdr:nvSpPr>
      <xdr:spPr>
        <a:xfrm>
          <a:off x="18605500" y="1439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3" name="テキスト ボックス 802">
          <a:extLst>
            <a:ext uri="{FF2B5EF4-FFF2-40B4-BE49-F238E27FC236}">
              <a16:creationId xmlns:a16="http://schemas.microsoft.com/office/drawing/2014/main" id="{95EB9AB4-71BE-4B7F-9C54-35348D1235B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4" name="テキスト ボックス 803">
          <a:extLst>
            <a:ext uri="{FF2B5EF4-FFF2-40B4-BE49-F238E27FC236}">
              <a16:creationId xmlns:a16="http://schemas.microsoft.com/office/drawing/2014/main" id="{799D4BF6-E78B-4309-9425-2F4E0E145482}"/>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5" name="テキスト ボックス 804">
          <a:extLst>
            <a:ext uri="{FF2B5EF4-FFF2-40B4-BE49-F238E27FC236}">
              <a16:creationId xmlns:a16="http://schemas.microsoft.com/office/drawing/2014/main" id="{2109C2DE-CA9C-4772-B321-F3782FB22F0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6" name="テキスト ボックス 805">
          <a:extLst>
            <a:ext uri="{FF2B5EF4-FFF2-40B4-BE49-F238E27FC236}">
              <a16:creationId xmlns:a16="http://schemas.microsoft.com/office/drawing/2014/main" id="{B0BA737D-64B3-48AE-9BA6-B90888BC9514}"/>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8486C607-D28D-4F98-B150-B0241336502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10161</xdr:rowOff>
    </xdr:from>
    <xdr:to>
      <xdr:col>116</xdr:col>
      <xdr:colOff>114300</xdr:colOff>
      <xdr:row>85</xdr:row>
      <xdr:rowOff>111761</xdr:rowOff>
    </xdr:to>
    <xdr:sp macro="" textlink="">
      <xdr:nvSpPr>
        <xdr:cNvPr id="808" name="楕円 807">
          <a:extLst>
            <a:ext uri="{FF2B5EF4-FFF2-40B4-BE49-F238E27FC236}">
              <a16:creationId xmlns:a16="http://schemas.microsoft.com/office/drawing/2014/main" id="{0746511B-93D2-4012-A031-F4DE5F9D9E2F}"/>
            </a:ext>
          </a:extLst>
        </xdr:cNvPr>
        <xdr:cNvSpPr/>
      </xdr:nvSpPr>
      <xdr:spPr>
        <a:xfrm>
          <a:off x="221107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96538</xdr:rowOff>
    </xdr:from>
    <xdr:ext cx="469744" cy="259045"/>
    <xdr:sp macro="" textlink="">
      <xdr:nvSpPr>
        <xdr:cNvPr id="809" name="【児童館】&#10;一人当たり面積該当値テキスト">
          <a:extLst>
            <a:ext uri="{FF2B5EF4-FFF2-40B4-BE49-F238E27FC236}">
              <a16:creationId xmlns:a16="http://schemas.microsoft.com/office/drawing/2014/main" id="{7DB0FBC1-EE8C-4AED-9797-7D13DCDDB1AD}"/>
            </a:ext>
          </a:extLst>
        </xdr:cNvPr>
        <xdr:cNvSpPr txBox="1"/>
      </xdr:nvSpPr>
      <xdr:spPr>
        <a:xfrm>
          <a:off x="22199600" y="14498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10161</xdr:rowOff>
    </xdr:from>
    <xdr:to>
      <xdr:col>112</xdr:col>
      <xdr:colOff>38100</xdr:colOff>
      <xdr:row>85</xdr:row>
      <xdr:rowOff>111761</xdr:rowOff>
    </xdr:to>
    <xdr:sp macro="" textlink="">
      <xdr:nvSpPr>
        <xdr:cNvPr id="810" name="楕円 809">
          <a:extLst>
            <a:ext uri="{FF2B5EF4-FFF2-40B4-BE49-F238E27FC236}">
              <a16:creationId xmlns:a16="http://schemas.microsoft.com/office/drawing/2014/main" id="{3AFF4BD3-9D4B-4BD8-BEEF-57E1AE830341}"/>
            </a:ext>
          </a:extLst>
        </xdr:cNvPr>
        <xdr:cNvSpPr/>
      </xdr:nvSpPr>
      <xdr:spPr>
        <a:xfrm>
          <a:off x="21272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60961</xdr:rowOff>
    </xdr:from>
    <xdr:to>
      <xdr:col>116</xdr:col>
      <xdr:colOff>63500</xdr:colOff>
      <xdr:row>85</xdr:row>
      <xdr:rowOff>60961</xdr:rowOff>
    </xdr:to>
    <xdr:cxnSp macro="">
      <xdr:nvCxnSpPr>
        <xdr:cNvPr id="811" name="直線コネクタ 810">
          <a:extLst>
            <a:ext uri="{FF2B5EF4-FFF2-40B4-BE49-F238E27FC236}">
              <a16:creationId xmlns:a16="http://schemas.microsoft.com/office/drawing/2014/main" id="{1C385E40-C1FA-4953-8AB7-B0B0AEFC748A}"/>
            </a:ext>
          </a:extLst>
        </xdr:cNvPr>
        <xdr:cNvCxnSpPr/>
      </xdr:nvCxnSpPr>
      <xdr:spPr>
        <a:xfrm>
          <a:off x="21323300" y="146342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10161</xdr:rowOff>
    </xdr:from>
    <xdr:to>
      <xdr:col>107</xdr:col>
      <xdr:colOff>101600</xdr:colOff>
      <xdr:row>85</xdr:row>
      <xdr:rowOff>111761</xdr:rowOff>
    </xdr:to>
    <xdr:sp macro="" textlink="">
      <xdr:nvSpPr>
        <xdr:cNvPr id="812" name="楕円 811">
          <a:extLst>
            <a:ext uri="{FF2B5EF4-FFF2-40B4-BE49-F238E27FC236}">
              <a16:creationId xmlns:a16="http://schemas.microsoft.com/office/drawing/2014/main" id="{552F2CF1-D00C-428D-B136-CEB3B53D37D6}"/>
            </a:ext>
          </a:extLst>
        </xdr:cNvPr>
        <xdr:cNvSpPr/>
      </xdr:nvSpPr>
      <xdr:spPr>
        <a:xfrm>
          <a:off x="20383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60961</xdr:rowOff>
    </xdr:from>
    <xdr:to>
      <xdr:col>111</xdr:col>
      <xdr:colOff>177800</xdr:colOff>
      <xdr:row>85</xdr:row>
      <xdr:rowOff>60961</xdr:rowOff>
    </xdr:to>
    <xdr:cxnSp macro="">
      <xdr:nvCxnSpPr>
        <xdr:cNvPr id="813" name="直線コネクタ 812">
          <a:extLst>
            <a:ext uri="{FF2B5EF4-FFF2-40B4-BE49-F238E27FC236}">
              <a16:creationId xmlns:a16="http://schemas.microsoft.com/office/drawing/2014/main" id="{69AEF256-57A3-450C-9EB7-3CD2CF5A0266}"/>
            </a:ext>
          </a:extLst>
        </xdr:cNvPr>
        <xdr:cNvCxnSpPr/>
      </xdr:nvCxnSpPr>
      <xdr:spPr>
        <a:xfrm>
          <a:off x="20434300" y="14634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10161</xdr:rowOff>
    </xdr:from>
    <xdr:to>
      <xdr:col>102</xdr:col>
      <xdr:colOff>165100</xdr:colOff>
      <xdr:row>85</xdr:row>
      <xdr:rowOff>111761</xdr:rowOff>
    </xdr:to>
    <xdr:sp macro="" textlink="">
      <xdr:nvSpPr>
        <xdr:cNvPr id="814" name="楕円 813">
          <a:extLst>
            <a:ext uri="{FF2B5EF4-FFF2-40B4-BE49-F238E27FC236}">
              <a16:creationId xmlns:a16="http://schemas.microsoft.com/office/drawing/2014/main" id="{8C144CC2-0F8E-4881-9506-49DEFE86C10C}"/>
            </a:ext>
          </a:extLst>
        </xdr:cNvPr>
        <xdr:cNvSpPr/>
      </xdr:nvSpPr>
      <xdr:spPr>
        <a:xfrm>
          <a:off x="19494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60961</xdr:rowOff>
    </xdr:from>
    <xdr:to>
      <xdr:col>107</xdr:col>
      <xdr:colOff>50800</xdr:colOff>
      <xdr:row>85</xdr:row>
      <xdr:rowOff>60961</xdr:rowOff>
    </xdr:to>
    <xdr:cxnSp macro="">
      <xdr:nvCxnSpPr>
        <xdr:cNvPr id="815" name="直線コネクタ 814">
          <a:extLst>
            <a:ext uri="{FF2B5EF4-FFF2-40B4-BE49-F238E27FC236}">
              <a16:creationId xmlns:a16="http://schemas.microsoft.com/office/drawing/2014/main" id="{DBF4FFEE-71F5-4934-84AC-DD0287CD2C2E}"/>
            </a:ext>
          </a:extLst>
        </xdr:cNvPr>
        <xdr:cNvCxnSpPr/>
      </xdr:nvCxnSpPr>
      <xdr:spPr>
        <a:xfrm>
          <a:off x="19545300" y="14634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10161</xdr:rowOff>
    </xdr:from>
    <xdr:to>
      <xdr:col>98</xdr:col>
      <xdr:colOff>38100</xdr:colOff>
      <xdr:row>85</xdr:row>
      <xdr:rowOff>111761</xdr:rowOff>
    </xdr:to>
    <xdr:sp macro="" textlink="">
      <xdr:nvSpPr>
        <xdr:cNvPr id="816" name="楕円 815">
          <a:extLst>
            <a:ext uri="{FF2B5EF4-FFF2-40B4-BE49-F238E27FC236}">
              <a16:creationId xmlns:a16="http://schemas.microsoft.com/office/drawing/2014/main" id="{BB7D9AA2-ADB8-48F0-9FBD-4E095583D938}"/>
            </a:ext>
          </a:extLst>
        </xdr:cNvPr>
        <xdr:cNvSpPr/>
      </xdr:nvSpPr>
      <xdr:spPr>
        <a:xfrm>
          <a:off x="18605500" y="1458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60961</xdr:rowOff>
    </xdr:from>
    <xdr:to>
      <xdr:col>102</xdr:col>
      <xdr:colOff>114300</xdr:colOff>
      <xdr:row>85</xdr:row>
      <xdr:rowOff>60961</xdr:rowOff>
    </xdr:to>
    <xdr:cxnSp macro="">
      <xdr:nvCxnSpPr>
        <xdr:cNvPr id="817" name="直線コネクタ 816">
          <a:extLst>
            <a:ext uri="{FF2B5EF4-FFF2-40B4-BE49-F238E27FC236}">
              <a16:creationId xmlns:a16="http://schemas.microsoft.com/office/drawing/2014/main" id="{9C379BC9-BFB6-45CB-9D62-896EF8753047}"/>
            </a:ext>
          </a:extLst>
        </xdr:cNvPr>
        <xdr:cNvCxnSpPr/>
      </xdr:nvCxnSpPr>
      <xdr:spPr>
        <a:xfrm>
          <a:off x="18656300" y="146342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122572</xdr:rowOff>
    </xdr:from>
    <xdr:ext cx="469744" cy="259045"/>
    <xdr:sp macro="" textlink="">
      <xdr:nvSpPr>
        <xdr:cNvPr id="818" name="n_1aveValue【児童館】&#10;一人当たり面積">
          <a:extLst>
            <a:ext uri="{FF2B5EF4-FFF2-40B4-BE49-F238E27FC236}">
              <a16:creationId xmlns:a16="http://schemas.microsoft.com/office/drawing/2014/main" id="{9D29ECB8-F5FE-420D-BC2D-496034BBB159}"/>
            </a:ext>
          </a:extLst>
        </xdr:cNvPr>
        <xdr:cNvSpPr txBox="1"/>
      </xdr:nvSpPr>
      <xdr:spPr>
        <a:xfrm>
          <a:off x="210757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122572</xdr:rowOff>
    </xdr:from>
    <xdr:ext cx="469744" cy="259045"/>
    <xdr:sp macro="" textlink="">
      <xdr:nvSpPr>
        <xdr:cNvPr id="819" name="n_2aveValue【児童館】&#10;一人当たり面積">
          <a:extLst>
            <a:ext uri="{FF2B5EF4-FFF2-40B4-BE49-F238E27FC236}">
              <a16:creationId xmlns:a16="http://schemas.microsoft.com/office/drawing/2014/main" id="{0F227AC2-8844-470F-B0D3-724C9B15FEF9}"/>
            </a:ext>
          </a:extLst>
        </xdr:cNvPr>
        <xdr:cNvSpPr txBox="1"/>
      </xdr:nvSpPr>
      <xdr:spPr>
        <a:xfrm>
          <a:off x="20199427" y="14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116857</xdr:rowOff>
    </xdr:from>
    <xdr:ext cx="469744" cy="259045"/>
    <xdr:sp macro="" textlink="">
      <xdr:nvSpPr>
        <xdr:cNvPr id="820" name="n_3aveValue【児童館】&#10;一人当たり面積">
          <a:extLst>
            <a:ext uri="{FF2B5EF4-FFF2-40B4-BE49-F238E27FC236}">
              <a16:creationId xmlns:a16="http://schemas.microsoft.com/office/drawing/2014/main" id="{D29411B9-A700-4D3D-843C-4C6345A11F12}"/>
            </a:ext>
          </a:extLst>
        </xdr:cNvPr>
        <xdr:cNvSpPr txBox="1"/>
      </xdr:nvSpPr>
      <xdr:spPr>
        <a:xfrm>
          <a:off x="19310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111141</xdr:rowOff>
    </xdr:from>
    <xdr:ext cx="469744" cy="259045"/>
    <xdr:sp macro="" textlink="">
      <xdr:nvSpPr>
        <xdr:cNvPr id="821" name="n_4aveValue【児童館】&#10;一人当たり面積">
          <a:extLst>
            <a:ext uri="{FF2B5EF4-FFF2-40B4-BE49-F238E27FC236}">
              <a16:creationId xmlns:a16="http://schemas.microsoft.com/office/drawing/2014/main" id="{C7DE726C-3A2C-41AF-8E0C-09E9964B2B1E}"/>
            </a:ext>
          </a:extLst>
        </xdr:cNvPr>
        <xdr:cNvSpPr txBox="1"/>
      </xdr:nvSpPr>
      <xdr:spPr>
        <a:xfrm>
          <a:off x="18421427" y="1417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102888</xdr:rowOff>
    </xdr:from>
    <xdr:ext cx="469744" cy="259045"/>
    <xdr:sp macro="" textlink="">
      <xdr:nvSpPr>
        <xdr:cNvPr id="822" name="n_1mainValue【児童館】&#10;一人当たり面積">
          <a:extLst>
            <a:ext uri="{FF2B5EF4-FFF2-40B4-BE49-F238E27FC236}">
              <a16:creationId xmlns:a16="http://schemas.microsoft.com/office/drawing/2014/main" id="{241AE6E3-68C4-4B42-A61C-634D7B4AFF59}"/>
            </a:ext>
          </a:extLst>
        </xdr:cNvPr>
        <xdr:cNvSpPr txBox="1"/>
      </xdr:nvSpPr>
      <xdr:spPr>
        <a:xfrm>
          <a:off x="210757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102888</xdr:rowOff>
    </xdr:from>
    <xdr:ext cx="469744" cy="259045"/>
    <xdr:sp macro="" textlink="">
      <xdr:nvSpPr>
        <xdr:cNvPr id="823" name="n_2mainValue【児童館】&#10;一人当たり面積">
          <a:extLst>
            <a:ext uri="{FF2B5EF4-FFF2-40B4-BE49-F238E27FC236}">
              <a16:creationId xmlns:a16="http://schemas.microsoft.com/office/drawing/2014/main" id="{2C846B3F-680D-4DF8-91E4-58AFD649EC6A}"/>
            </a:ext>
          </a:extLst>
        </xdr:cNvPr>
        <xdr:cNvSpPr txBox="1"/>
      </xdr:nvSpPr>
      <xdr:spPr>
        <a:xfrm>
          <a:off x="20199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102888</xdr:rowOff>
    </xdr:from>
    <xdr:ext cx="469744" cy="259045"/>
    <xdr:sp macro="" textlink="">
      <xdr:nvSpPr>
        <xdr:cNvPr id="824" name="n_3mainValue【児童館】&#10;一人当たり面積">
          <a:extLst>
            <a:ext uri="{FF2B5EF4-FFF2-40B4-BE49-F238E27FC236}">
              <a16:creationId xmlns:a16="http://schemas.microsoft.com/office/drawing/2014/main" id="{E30F9A17-624C-4D91-A73A-06E5C226520F}"/>
            </a:ext>
          </a:extLst>
        </xdr:cNvPr>
        <xdr:cNvSpPr txBox="1"/>
      </xdr:nvSpPr>
      <xdr:spPr>
        <a:xfrm>
          <a:off x="19310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102888</xdr:rowOff>
    </xdr:from>
    <xdr:ext cx="469744" cy="259045"/>
    <xdr:sp macro="" textlink="">
      <xdr:nvSpPr>
        <xdr:cNvPr id="825" name="n_4mainValue【児童館】&#10;一人当たり面積">
          <a:extLst>
            <a:ext uri="{FF2B5EF4-FFF2-40B4-BE49-F238E27FC236}">
              <a16:creationId xmlns:a16="http://schemas.microsoft.com/office/drawing/2014/main" id="{9620E71A-1BC1-485D-BADB-5901D7E21471}"/>
            </a:ext>
          </a:extLst>
        </xdr:cNvPr>
        <xdr:cNvSpPr txBox="1"/>
      </xdr:nvSpPr>
      <xdr:spPr>
        <a:xfrm>
          <a:off x="18421427" y="1467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6" name="正方形/長方形 825">
          <a:extLst>
            <a:ext uri="{FF2B5EF4-FFF2-40B4-BE49-F238E27FC236}">
              <a16:creationId xmlns:a16="http://schemas.microsoft.com/office/drawing/2014/main" id="{CE5BF9FE-D32B-4461-A3A8-811EB6DA9F3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7" name="正方形/長方形 826">
          <a:extLst>
            <a:ext uri="{FF2B5EF4-FFF2-40B4-BE49-F238E27FC236}">
              <a16:creationId xmlns:a16="http://schemas.microsoft.com/office/drawing/2014/main" id="{95890308-D82C-4C87-8A78-5D647CC4B96C}"/>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8" name="正方形/長方形 827">
          <a:extLst>
            <a:ext uri="{FF2B5EF4-FFF2-40B4-BE49-F238E27FC236}">
              <a16:creationId xmlns:a16="http://schemas.microsoft.com/office/drawing/2014/main" id="{041C6C6B-0442-4D93-ACE6-9DDB76CFF1B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9" name="正方形/長方形 828">
          <a:extLst>
            <a:ext uri="{FF2B5EF4-FFF2-40B4-BE49-F238E27FC236}">
              <a16:creationId xmlns:a16="http://schemas.microsoft.com/office/drawing/2014/main" id="{DD07F138-E531-46B4-B591-0A9065DD939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0" name="正方形/長方形 829">
          <a:extLst>
            <a:ext uri="{FF2B5EF4-FFF2-40B4-BE49-F238E27FC236}">
              <a16:creationId xmlns:a16="http://schemas.microsoft.com/office/drawing/2014/main" id="{A653D5FA-872F-47D4-9969-AFB75FDABA8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1" name="正方形/長方形 830">
          <a:extLst>
            <a:ext uri="{FF2B5EF4-FFF2-40B4-BE49-F238E27FC236}">
              <a16:creationId xmlns:a16="http://schemas.microsoft.com/office/drawing/2014/main" id="{3900D1ED-3FE0-4689-993D-A5AA0AF27B7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2" name="正方形/長方形 831">
          <a:extLst>
            <a:ext uri="{FF2B5EF4-FFF2-40B4-BE49-F238E27FC236}">
              <a16:creationId xmlns:a16="http://schemas.microsoft.com/office/drawing/2014/main" id="{724DB5C0-E122-46F7-9661-2C9AFE9DF40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3" name="正方形/長方形 832">
          <a:extLst>
            <a:ext uri="{FF2B5EF4-FFF2-40B4-BE49-F238E27FC236}">
              <a16:creationId xmlns:a16="http://schemas.microsoft.com/office/drawing/2014/main" id="{AB8500C8-0A64-4641-9203-74A7D09EEA6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4" name="テキスト ボックス 833">
          <a:extLst>
            <a:ext uri="{FF2B5EF4-FFF2-40B4-BE49-F238E27FC236}">
              <a16:creationId xmlns:a16="http://schemas.microsoft.com/office/drawing/2014/main" id="{DD8A4583-F362-4692-96DD-996D1523875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5" name="直線コネクタ 834">
          <a:extLst>
            <a:ext uri="{FF2B5EF4-FFF2-40B4-BE49-F238E27FC236}">
              <a16:creationId xmlns:a16="http://schemas.microsoft.com/office/drawing/2014/main" id="{D6E786BA-8F5E-4191-9C38-E9216263D53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6" name="テキスト ボックス 835">
          <a:extLst>
            <a:ext uri="{FF2B5EF4-FFF2-40B4-BE49-F238E27FC236}">
              <a16:creationId xmlns:a16="http://schemas.microsoft.com/office/drawing/2014/main" id="{23CA916D-507E-467D-AE30-41786E7B02E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37" name="直線コネクタ 836">
          <a:extLst>
            <a:ext uri="{FF2B5EF4-FFF2-40B4-BE49-F238E27FC236}">
              <a16:creationId xmlns:a16="http://schemas.microsoft.com/office/drawing/2014/main" id="{F14ABCC8-4A60-412D-86F6-880C47E191D8}"/>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838" name="テキスト ボックス 837">
          <a:extLst>
            <a:ext uri="{FF2B5EF4-FFF2-40B4-BE49-F238E27FC236}">
              <a16:creationId xmlns:a16="http://schemas.microsoft.com/office/drawing/2014/main" id="{3F1B3AA6-FEE5-4383-AEAC-DB9482CCBE18}"/>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39" name="直線コネクタ 838">
          <a:extLst>
            <a:ext uri="{FF2B5EF4-FFF2-40B4-BE49-F238E27FC236}">
              <a16:creationId xmlns:a16="http://schemas.microsoft.com/office/drawing/2014/main" id="{7BFC8C4A-8490-49B3-958E-8AA63CD993CB}"/>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40" name="テキスト ボックス 839">
          <a:extLst>
            <a:ext uri="{FF2B5EF4-FFF2-40B4-BE49-F238E27FC236}">
              <a16:creationId xmlns:a16="http://schemas.microsoft.com/office/drawing/2014/main" id="{E7000413-73B5-4A8B-9359-156E0374DB0F}"/>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41" name="直線コネクタ 840">
          <a:extLst>
            <a:ext uri="{FF2B5EF4-FFF2-40B4-BE49-F238E27FC236}">
              <a16:creationId xmlns:a16="http://schemas.microsoft.com/office/drawing/2014/main" id="{C18B6224-1629-4EA8-A27B-0059F123858A}"/>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42" name="テキスト ボックス 841">
          <a:extLst>
            <a:ext uri="{FF2B5EF4-FFF2-40B4-BE49-F238E27FC236}">
              <a16:creationId xmlns:a16="http://schemas.microsoft.com/office/drawing/2014/main" id="{5AE94A4E-FEB4-45D8-9879-AE4C7A919B6C}"/>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43" name="直線コネクタ 842">
          <a:extLst>
            <a:ext uri="{FF2B5EF4-FFF2-40B4-BE49-F238E27FC236}">
              <a16:creationId xmlns:a16="http://schemas.microsoft.com/office/drawing/2014/main" id="{1B4B53AE-F384-4742-8C43-8851995304E7}"/>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44" name="テキスト ボックス 843">
          <a:extLst>
            <a:ext uri="{FF2B5EF4-FFF2-40B4-BE49-F238E27FC236}">
              <a16:creationId xmlns:a16="http://schemas.microsoft.com/office/drawing/2014/main" id="{CFBE68BC-2B30-434B-8B09-E6FF339BCC46}"/>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5" name="直線コネクタ 844">
          <a:extLst>
            <a:ext uri="{FF2B5EF4-FFF2-40B4-BE49-F238E27FC236}">
              <a16:creationId xmlns:a16="http://schemas.microsoft.com/office/drawing/2014/main" id="{B88F4100-0655-42D5-B52A-53618F5A60F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46" name="テキスト ボックス 845">
          <a:extLst>
            <a:ext uri="{FF2B5EF4-FFF2-40B4-BE49-F238E27FC236}">
              <a16:creationId xmlns:a16="http://schemas.microsoft.com/office/drawing/2014/main" id="{CDFE42F8-5728-47EA-AB8E-1C242A20A477}"/>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7" name="【公民館】&#10;有形固定資産減価償却率グラフ枠">
          <a:extLst>
            <a:ext uri="{FF2B5EF4-FFF2-40B4-BE49-F238E27FC236}">
              <a16:creationId xmlns:a16="http://schemas.microsoft.com/office/drawing/2014/main" id="{C80F7DC5-3E55-44CE-847A-F39BAC4C9DA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131063</xdr:rowOff>
    </xdr:from>
    <xdr:to>
      <xdr:col>85</xdr:col>
      <xdr:colOff>126364</xdr:colOff>
      <xdr:row>108</xdr:row>
      <xdr:rowOff>48768</xdr:rowOff>
    </xdr:to>
    <xdr:cxnSp macro="">
      <xdr:nvCxnSpPr>
        <xdr:cNvPr id="848" name="直線コネクタ 847">
          <a:extLst>
            <a:ext uri="{FF2B5EF4-FFF2-40B4-BE49-F238E27FC236}">
              <a16:creationId xmlns:a16="http://schemas.microsoft.com/office/drawing/2014/main" id="{A322461C-C01A-45F1-B027-3C2110BCE67E}"/>
            </a:ext>
          </a:extLst>
        </xdr:cNvPr>
        <xdr:cNvCxnSpPr/>
      </xdr:nvCxnSpPr>
      <xdr:spPr>
        <a:xfrm flipV="1">
          <a:off x="16318864" y="17104613"/>
          <a:ext cx="0" cy="146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52595</xdr:rowOff>
    </xdr:from>
    <xdr:ext cx="405111" cy="259045"/>
    <xdr:sp macro="" textlink="">
      <xdr:nvSpPr>
        <xdr:cNvPr id="849" name="【公民館】&#10;有形固定資産減価償却率最小値テキスト">
          <a:extLst>
            <a:ext uri="{FF2B5EF4-FFF2-40B4-BE49-F238E27FC236}">
              <a16:creationId xmlns:a16="http://schemas.microsoft.com/office/drawing/2014/main" id="{5F0F4014-719D-41D8-BD0B-C9839EFA7D54}"/>
            </a:ext>
          </a:extLst>
        </xdr:cNvPr>
        <xdr:cNvSpPr txBox="1"/>
      </xdr:nvSpPr>
      <xdr:spPr>
        <a:xfrm>
          <a:off x="16357600" y="1856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48768</xdr:rowOff>
    </xdr:from>
    <xdr:to>
      <xdr:col>86</xdr:col>
      <xdr:colOff>25400</xdr:colOff>
      <xdr:row>108</xdr:row>
      <xdr:rowOff>48768</xdr:rowOff>
    </xdr:to>
    <xdr:cxnSp macro="">
      <xdr:nvCxnSpPr>
        <xdr:cNvPr id="850" name="直線コネクタ 849">
          <a:extLst>
            <a:ext uri="{FF2B5EF4-FFF2-40B4-BE49-F238E27FC236}">
              <a16:creationId xmlns:a16="http://schemas.microsoft.com/office/drawing/2014/main" id="{4342C4DC-F4F0-4775-BFCF-597BB84B7151}"/>
            </a:ext>
          </a:extLst>
        </xdr:cNvPr>
        <xdr:cNvCxnSpPr/>
      </xdr:nvCxnSpPr>
      <xdr:spPr>
        <a:xfrm>
          <a:off x="16230600" y="1856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77740</xdr:rowOff>
    </xdr:from>
    <xdr:ext cx="405111" cy="259045"/>
    <xdr:sp macro="" textlink="">
      <xdr:nvSpPr>
        <xdr:cNvPr id="851" name="【公民館】&#10;有形固定資産減価償却率最大値テキスト">
          <a:extLst>
            <a:ext uri="{FF2B5EF4-FFF2-40B4-BE49-F238E27FC236}">
              <a16:creationId xmlns:a16="http://schemas.microsoft.com/office/drawing/2014/main" id="{7A0C01DA-9D77-43DD-8B02-5D9E0C2F2FE2}"/>
            </a:ext>
          </a:extLst>
        </xdr:cNvPr>
        <xdr:cNvSpPr txBox="1"/>
      </xdr:nvSpPr>
      <xdr:spPr>
        <a:xfrm>
          <a:off x="16357600" y="16879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131063</xdr:rowOff>
    </xdr:from>
    <xdr:to>
      <xdr:col>86</xdr:col>
      <xdr:colOff>25400</xdr:colOff>
      <xdr:row>99</xdr:row>
      <xdr:rowOff>131063</xdr:rowOff>
    </xdr:to>
    <xdr:cxnSp macro="">
      <xdr:nvCxnSpPr>
        <xdr:cNvPr id="852" name="直線コネクタ 851">
          <a:extLst>
            <a:ext uri="{FF2B5EF4-FFF2-40B4-BE49-F238E27FC236}">
              <a16:creationId xmlns:a16="http://schemas.microsoft.com/office/drawing/2014/main" id="{1AEDC9DD-6DF1-4B84-B3EC-F0AB7DB01D12}"/>
            </a:ext>
          </a:extLst>
        </xdr:cNvPr>
        <xdr:cNvCxnSpPr/>
      </xdr:nvCxnSpPr>
      <xdr:spPr>
        <a:xfrm>
          <a:off x="16230600" y="17104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32275</xdr:rowOff>
    </xdr:from>
    <xdr:ext cx="405111" cy="259045"/>
    <xdr:sp macro="" textlink="">
      <xdr:nvSpPr>
        <xdr:cNvPr id="853" name="【公民館】&#10;有形固定資産減価償却率平均値テキスト">
          <a:extLst>
            <a:ext uri="{FF2B5EF4-FFF2-40B4-BE49-F238E27FC236}">
              <a16:creationId xmlns:a16="http://schemas.microsoft.com/office/drawing/2014/main" id="{73E691CB-2A59-41FF-A829-CBCB155A41F6}"/>
            </a:ext>
          </a:extLst>
        </xdr:cNvPr>
        <xdr:cNvSpPr txBox="1"/>
      </xdr:nvSpPr>
      <xdr:spPr>
        <a:xfrm>
          <a:off x="16357600" y="17691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9398</xdr:rowOff>
    </xdr:from>
    <xdr:to>
      <xdr:col>85</xdr:col>
      <xdr:colOff>177800</xdr:colOff>
      <xdr:row>104</xdr:row>
      <xdr:rowOff>110998</xdr:rowOff>
    </xdr:to>
    <xdr:sp macro="" textlink="">
      <xdr:nvSpPr>
        <xdr:cNvPr id="854" name="フローチャート: 判断 853">
          <a:extLst>
            <a:ext uri="{FF2B5EF4-FFF2-40B4-BE49-F238E27FC236}">
              <a16:creationId xmlns:a16="http://schemas.microsoft.com/office/drawing/2014/main" id="{B040BC97-2EC2-4F47-BCA8-1726CBEF26C1}"/>
            </a:ext>
          </a:extLst>
        </xdr:cNvPr>
        <xdr:cNvSpPr/>
      </xdr:nvSpPr>
      <xdr:spPr>
        <a:xfrm>
          <a:off x="162687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18542</xdr:rowOff>
    </xdr:from>
    <xdr:to>
      <xdr:col>81</xdr:col>
      <xdr:colOff>101600</xdr:colOff>
      <xdr:row>104</xdr:row>
      <xdr:rowOff>120142</xdr:rowOff>
    </xdr:to>
    <xdr:sp macro="" textlink="">
      <xdr:nvSpPr>
        <xdr:cNvPr id="855" name="フローチャート: 判断 854">
          <a:extLst>
            <a:ext uri="{FF2B5EF4-FFF2-40B4-BE49-F238E27FC236}">
              <a16:creationId xmlns:a16="http://schemas.microsoft.com/office/drawing/2014/main" id="{0E4E169F-6828-4AE0-9695-299757E654BE}"/>
            </a:ext>
          </a:extLst>
        </xdr:cNvPr>
        <xdr:cNvSpPr/>
      </xdr:nvSpPr>
      <xdr:spPr>
        <a:xfrm>
          <a:off x="154305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27687</xdr:rowOff>
    </xdr:from>
    <xdr:to>
      <xdr:col>76</xdr:col>
      <xdr:colOff>165100</xdr:colOff>
      <xdr:row>104</xdr:row>
      <xdr:rowOff>129287</xdr:rowOff>
    </xdr:to>
    <xdr:sp macro="" textlink="">
      <xdr:nvSpPr>
        <xdr:cNvPr id="856" name="フローチャート: 判断 855">
          <a:extLst>
            <a:ext uri="{FF2B5EF4-FFF2-40B4-BE49-F238E27FC236}">
              <a16:creationId xmlns:a16="http://schemas.microsoft.com/office/drawing/2014/main" id="{85792839-9326-40C4-B61E-1B163BF33B0F}"/>
            </a:ext>
          </a:extLst>
        </xdr:cNvPr>
        <xdr:cNvSpPr/>
      </xdr:nvSpPr>
      <xdr:spPr>
        <a:xfrm>
          <a:off x="14541500" y="1785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9398</xdr:rowOff>
    </xdr:from>
    <xdr:to>
      <xdr:col>72</xdr:col>
      <xdr:colOff>38100</xdr:colOff>
      <xdr:row>104</xdr:row>
      <xdr:rowOff>110998</xdr:rowOff>
    </xdr:to>
    <xdr:sp macro="" textlink="">
      <xdr:nvSpPr>
        <xdr:cNvPr id="857" name="フローチャート: 判断 856">
          <a:extLst>
            <a:ext uri="{FF2B5EF4-FFF2-40B4-BE49-F238E27FC236}">
              <a16:creationId xmlns:a16="http://schemas.microsoft.com/office/drawing/2014/main" id="{19D7D389-AB3A-4EFB-B5B1-82A105D74111}"/>
            </a:ext>
          </a:extLst>
        </xdr:cNvPr>
        <xdr:cNvSpPr/>
      </xdr:nvSpPr>
      <xdr:spPr>
        <a:xfrm>
          <a:off x="13652500" y="1784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139700</xdr:rowOff>
    </xdr:from>
    <xdr:to>
      <xdr:col>67</xdr:col>
      <xdr:colOff>101600</xdr:colOff>
      <xdr:row>104</xdr:row>
      <xdr:rowOff>69850</xdr:rowOff>
    </xdr:to>
    <xdr:sp macro="" textlink="">
      <xdr:nvSpPr>
        <xdr:cNvPr id="858" name="フローチャート: 判断 857">
          <a:extLst>
            <a:ext uri="{FF2B5EF4-FFF2-40B4-BE49-F238E27FC236}">
              <a16:creationId xmlns:a16="http://schemas.microsoft.com/office/drawing/2014/main" id="{99054E1F-4724-451B-B35B-18D86326084B}"/>
            </a:ext>
          </a:extLst>
        </xdr:cNvPr>
        <xdr:cNvSpPr/>
      </xdr:nvSpPr>
      <xdr:spPr>
        <a:xfrm>
          <a:off x="12763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9" name="テキスト ボックス 858">
          <a:extLst>
            <a:ext uri="{FF2B5EF4-FFF2-40B4-BE49-F238E27FC236}">
              <a16:creationId xmlns:a16="http://schemas.microsoft.com/office/drawing/2014/main" id="{688179CB-A518-4CE8-B20D-1F9C0EF98FE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0" name="テキスト ボックス 859">
          <a:extLst>
            <a:ext uri="{FF2B5EF4-FFF2-40B4-BE49-F238E27FC236}">
              <a16:creationId xmlns:a16="http://schemas.microsoft.com/office/drawing/2014/main" id="{291489AC-F5D2-4B45-9F68-B82F7E81C231}"/>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0AED4EB5-85E3-47E7-9F82-26C925A6F16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253C0512-02B0-4E71-ABAA-CAFCB47112EE}"/>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EE40CB7B-BF5E-45CA-BF13-7BC6D352A50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84837</xdr:rowOff>
    </xdr:from>
    <xdr:to>
      <xdr:col>85</xdr:col>
      <xdr:colOff>177800</xdr:colOff>
      <xdr:row>105</xdr:row>
      <xdr:rowOff>14987</xdr:rowOff>
    </xdr:to>
    <xdr:sp macro="" textlink="">
      <xdr:nvSpPr>
        <xdr:cNvPr id="864" name="楕円 863">
          <a:extLst>
            <a:ext uri="{FF2B5EF4-FFF2-40B4-BE49-F238E27FC236}">
              <a16:creationId xmlns:a16="http://schemas.microsoft.com/office/drawing/2014/main" id="{A4D2748A-C4D7-4844-AFC5-8C2978268E05}"/>
            </a:ext>
          </a:extLst>
        </xdr:cNvPr>
        <xdr:cNvSpPr/>
      </xdr:nvSpPr>
      <xdr:spPr>
        <a:xfrm>
          <a:off x="16268700" y="179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63264</xdr:rowOff>
    </xdr:from>
    <xdr:ext cx="405111" cy="259045"/>
    <xdr:sp macro="" textlink="">
      <xdr:nvSpPr>
        <xdr:cNvPr id="865" name="【公民館】&#10;有形固定資産減価償却率該当値テキスト">
          <a:extLst>
            <a:ext uri="{FF2B5EF4-FFF2-40B4-BE49-F238E27FC236}">
              <a16:creationId xmlns:a16="http://schemas.microsoft.com/office/drawing/2014/main" id="{045B5AA5-0EB5-4A99-A485-4C2FBDF754A9}"/>
            </a:ext>
          </a:extLst>
        </xdr:cNvPr>
        <xdr:cNvSpPr txBox="1"/>
      </xdr:nvSpPr>
      <xdr:spPr>
        <a:xfrm>
          <a:off x="16357600" y="178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48261</xdr:rowOff>
    </xdr:from>
    <xdr:to>
      <xdr:col>81</xdr:col>
      <xdr:colOff>101600</xdr:colOff>
      <xdr:row>104</xdr:row>
      <xdr:rowOff>149861</xdr:rowOff>
    </xdr:to>
    <xdr:sp macro="" textlink="">
      <xdr:nvSpPr>
        <xdr:cNvPr id="866" name="楕円 865">
          <a:extLst>
            <a:ext uri="{FF2B5EF4-FFF2-40B4-BE49-F238E27FC236}">
              <a16:creationId xmlns:a16="http://schemas.microsoft.com/office/drawing/2014/main" id="{F04EF8CB-7109-4FC3-B4C9-60A188B4FF6F}"/>
            </a:ext>
          </a:extLst>
        </xdr:cNvPr>
        <xdr:cNvSpPr/>
      </xdr:nvSpPr>
      <xdr:spPr>
        <a:xfrm>
          <a:off x="15430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99061</xdr:rowOff>
    </xdr:from>
    <xdr:to>
      <xdr:col>85</xdr:col>
      <xdr:colOff>127000</xdr:colOff>
      <xdr:row>104</xdr:row>
      <xdr:rowOff>135637</xdr:rowOff>
    </xdr:to>
    <xdr:cxnSp macro="">
      <xdr:nvCxnSpPr>
        <xdr:cNvPr id="867" name="直線コネクタ 866">
          <a:extLst>
            <a:ext uri="{FF2B5EF4-FFF2-40B4-BE49-F238E27FC236}">
              <a16:creationId xmlns:a16="http://schemas.microsoft.com/office/drawing/2014/main" id="{48FA3642-BF85-469F-8C5B-846BCD34D178}"/>
            </a:ext>
          </a:extLst>
        </xdr:cNvPr>
        <xdr:cNvCxnSpPr/>
      </xdr:nvCxnSpPr>
      <xdr:spPr>
        <a:xfrm>
          <a:off x="15481300" y="17929861"/>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9398</xdr:rowOff>
    </xdr:from>
    <xdr:to>
      <xdr:col>76</xdr:col>
      <xdr:colOff>165100</xdr:colOff>
      <xdr:row>104</xdr:row>
      <xdr:rowOff>110998</xdr:rowOff>
    </xdr:to>
    <xdr:sp macro="" textlink="">
      <xdr:nvSpPr>
        <xdr:cNvPr id="868" name="楕円 867">
          <a:extLst>
            <a:ext uri="{FF2B5EF4-FFF2-40B4-BE49-F238E27FC236}">
              <a16:creationId xmlns:a16="http://schemas.microsoft.com/office/drawing/2014/main" id="{84420297-9671-40C7-A7F3-16073767CCCB}"/>
            </a:ext>
          </a:extLst>
        </xdr:cNvPr>
        <xdr:cNvSpPr/>
      </xdr:nvSpPr>
      <xdr:spPr>
        <a:xfrm>
          <a:off x="14541500" y="1784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60198</xdr:rowOff>
    </xdr:from>
    <xdr:to>
      <xdr:col>81</xdr:col>
      <xdr:colOff>50800</xdr:colOff>
      <xdr:row>104</xdr:row>
      <xdr:rowOff>99061</xdr:rowOff>
    </xdr:to>
    <xdr:cxnSp macro="">
      <xdr:nvCxnSpPr>
        <xdr:cNvPr id="869" name="直線コネクタ 868">
          <a:extLst>
            <a:ext uri="{FF2B5EF4-FFF2-40B4-BE49-F238E27FC236}">
              <a16:creationId xmlns:a16="http://schemas.microsoft.com/office/drawing/2014/main" id="{8B49E2C5-4745-4DD9-B746-EB085BF704B2}"/>
            </a:ext>
          </a:extLst>
        </xdr:cNvPr>
        <xdr:cNvCxnSpPr/>
      </xdr:nvCxnSpPr>
      <xdr:spPr>
        <a:xfrm>
          <a:off x="14592300" y="17890998"/>
          <a:ext cx="889000" cy="38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146558</xdr:rowOff>
    </xdr:from>
    <xdr:to>
      <xdr:col>72</xdr:col>
      <xdr:colOff>38100</xdr:colOff>
      <xdr:row>104</xdr:row>
      <xdr:rowOff>76708</xdr:rowOff>
    </xdr:to>
    <xdr:sp macro="" textlink="">
      <xdr:nvSpPr>
        <xdr:cNvPr id="870" name="楕円 869">
          <a:extLst>
            <a:ext uri="{FF2B5EF4-FFF2-40B4-BE49-F238E27FC236}">
              <a16:creationId xmlns:a16="http://schemas.microsoft.com/office/drawing/2014/main" id="{CA9E98E0-D2AD-4F45-A525-1670268915FB}"/>
            </a:ext>
          </a:extLst>
        </xdr:cNvPr>
        <xdr:cNvSpPr/>
      </xdr:nvSpPr>
      <xdr:spPr>
        <a:xfrm>
          <a:off x="13652500" y="1780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25908</xdr:rowOff>
    </xdr:from>
    <xdr:to>
      <xdr:col>76</xdr:col>
      <xdr:colOff>114300</xdr:colOff>
      <xdr:row>104</xdr:row>
      <xdr:rowOff>60198</xdr:rowOff>
    </xdr:to>
    <xdr:cxnSp macro="">
      <xdr:nvCxnSpPr>
        <xdr:cNvPr id="871" name="直線コネクタ 870">
          <a:extLst>
            <a:ext uri="{FF2B5EF4-FFF2-40B4-BE49-F238E27FC236}">
              <a16:creationId xmlns:a16="http://schemas.microsoft.com/office/drawing/2014/main" id="{34830914-A365-4A60-A737-5422E49E1050}"/>
            </a:ext>
          </a:extLst>
        </xdr:cNvPr>
        <xdr:cNvCxnSpPr/>
      </xdr:nvCxnSpPr>
      <xdr:spPr>
        <a:xfrm>
          <a:off x="13703300" y="1785670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4826</xdr:rowOff>
    </xdr:from>
    <xdr:to>
      <xdr:col>67</xdr:col>
      <xdr:colOff>101600</xdr:colOff>
      <xdr:row>104</xdr:row>
      <xdr:rowOff>106426</xdr:rowOff>
    </xdr:to>
    <xdr:sp macro="" textlink="">
      <xdr:nvSpPr>
        <xdr:cNvPr id="872" name="楕円 871">
          <a:extLst>
            <a:ext uri="{FF2B5EF4-FFF2-40B4-BE49-F238E27FC236}">
              <a16:creationId xmlns:a16="http://schemas.microsoft.com/office/drawing/2014/main" id="{EC0E5B61-F6BB-459C-988D-A8309634E390}"/>
            </a:ext>
          </a:extLst>
        </xdr:cNvPr>
        <xdr:cNvSpPr/>
      </xdr:nvSpPr>
      <xdr:spPr>
        <a:xfrm>
          <a:off x="12763500" y="1783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25908</xdr:rowOff>
    </xdr:from>
    <xdr:to>
      <xdr:col>71</xdr:col>
      <xdr:colOff>177800</xdr:colOff>
      <xdr:row>104</xdr:row>
      <xdr:rowOff>55626</xdr:rowOff>
    </xdr:to>
    <xdr:cxnSp macro="">
      <xdr:nvCxnSpPr>
        <xdr:cNvPr id="873" name="直線コネクタ 872">
          <a:extLst>
            <a:ext uri="{FF2B5EF4-FFF2-40B4-BE49-F238E27FC236}">
              <a16:creationId xmlns:a16="http://schemas.microsoft.com/office/drawing/2014/main" id="{D5A08247-1E36-474E-A73C-DA97A3FA992E}"/>
            </a:ext>
          </a:extLst>
        </xdr:cNvPr>
        <xdr:cNvCxnSpPr/>
      </xdr:nvCxnSpPr>
      <xdr:spPr>
        <a:xfrm flipV="1">
          <a:off x="12814300" y="1785670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136669</xdr:rowOff>
    </xdr:from>
    <xdr:ext cx="405111" cy="259045"/>
    <xdr:sp macro="" textlink="">
      <xdr:nvSpPr>
        <xdr:cNvPr id="874" name="n_1aveValue【公民館】&#10;有形固定資産減価償却率">
          <a:extLst>
            <a:ext uri="{FF2B5EF4-FFF2-40B4-BE49-F238E27FC236}">
              <a16:creationId xmlns:a16="http://schemas.microsoft.com/office/drawing/2014/main" id="{A9061BBD-1678-4EF2-AE85-AD45FA106CBA}"/>
            </a:ext>
          </a:extLst>
        </xdr:cNvPr>
        <xdr:cNvSpPr txBox="1"/>
      </xdr:nvSpPr>
      <xdr:spPr>
        <a:xfrm>
          <a:off x="15266044" y="17624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120414</xdr:rowOff>
    </xdr:from>
    <xdr:ext cx="405111" cy="259045"/>
    <xdr:sp macro="" textlink="">
      <xdr:nvSpPr>
        <xdr:cNvPr id="875" name="n_2aveValue【公民館】&#10;有形固定資産減価償却率">
          <a:extLst>
            <a:ext uri="{FF2B5EF4-FFF2-40B4-BE49-F238E27FC236}">
              <a16:creationId xmlns:a16="http://schemas.microsoft.com/office/drawing/2014/main" id="{A242CEC6-5E40-4925-B5C6-0C90FF961112}"/>
            </a:ext>
          </a:extLst>
        </xdr:cNvPr>
        <xdr:cNvSpPr txBox="1"/>
      </xdr:nvSpPr>
      <xdr:spPr>
        <a:xfrm>
          <a:off x="14389744" y="1795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102125</xdr:rowOff>
    </xdr:from>
    <xdr:ext cx="405111" cy="259045"/>
    <xdr:sp macro="" textlink="">
      <xdr:nvSpPr>
        <xdr:cNvPr id="876" name="n_3aveValue【公民館】&#10;有形固定資産減価償却率">
          <a:extLst>
            <a:ext uri="{FF2B5EF4-FFF2-40B4-BE49-F238E27FC236}">
              <a16:creationId xmlns:a16="http://schemas.microsoft.com/office/drawing/2014/main" id="{634138E0-8794-4A80-ACEB-AE3A691B235B}"/>
            </a:ext>
          </a:extLst>
        </xdr:cNvPr>
        <xdr:cNvSpPr txBox="1"/>
      </xdr:nvSpPr>
      <xdr:spPr>
        <a:xfrm>
          <a:off x="13500744" y="1793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86377</xdr:rowOff>
    </xdr:from>
    <xdr:ext cx="405111" cy="259045"/>
    <xdr:sp macro="" textlink="">
      <xdr:nvSpPr>
        <xdr:cNvPr id="877" name="n_4aveValue【公民館】&#10;有形固定資産減価償却率">
          <a:extLst>
            <a:ext uri="{FF2B5EF4-FFF2-40B4-BE49-F238E27FC236}">
              <a16:creationId xmlns:a16="http://schemas.microsoft.com/office/drawing/2014/main" id="{1F259BD6-532F-4DBE-A5CB-C9AF93086759}"/>
            </a:ext>
          </a:extLst>
        </xdr:cNvPr>
        <xdr:cNvSpPr txBox="1"/>
      </xdr:nvSpPr>
      <xdr:spPr>
        <a:xfrm>
          <a:off x="12611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140988</xdr:rowOff>
    </xdr:from>
    <xdr:ext cx="405111" cy="259045"/>
    <xdr:sp macro="" textlink="">
      <xdr:nvSpPr>
        <xdr:cNvPr id="878" name="n_1mainValue【公民館】&#10;有形固定資産減価償却率">
          <a:extLst>
            <a:ext uri="{FF2B5EF4-FFF2-40B4-BE49-F238E27FC236}">
              <a16:creationId xmlns:a16="http://schemas.microsoft.com/office/drawing/2014/main" id="{4562EDC8-C40C-4DA8-986E-D0995408EF04}"/>
            </a:ext>
          </a:extLst>
        </xdr:cNvPr>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127525</xdr:rowOff>
    </xdr:from>
    <xdr:ext cx="405111" cy="259045"/>
    <xdr:sp macro="" textlink="">
      <xdr:nvSpPr>
        <xdr:cNvPr id="879" name="n_2mainValue【公民館】&#10;有形固定資産減価償却率">
          <a:extLst>
            <a:ext uri="{FF2B5EF4-FFF2-40B4-BE49-F238E27FC236}">
              <a16:creationId xmlns:a16="http://schemas.microsoft.com/office/drawing/2014/main" id="{773A1147-03D2-4EAD-9B1A-166148A46D6A}"/>
            </a:ext>
          </a:extLst>
        </xdr:cNvPr>
        <xdr:cNvSpPr txBox="1"/>
      </xdr:nvSpPr>
      <xdr:spPr>
        <a:xfrm>
          <a:off x="14389744" y="1761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93235</xdr:rowOff>
    </xdr:from>
    <xdr:ext cx="405111" cy="259045"/>
    <xdr:sp macro="" textlink="">
      <xdr:nvSpPr>
        <xdr:cNvPr id="880" name="n_3mainValue【公民館】&#10;有形固定資産減価償却率">
          <a:extLst>
            <a:ext uri="{FF2B5EF4-FFF2-40B4-BE49-F238E27FC236}">
              <a16:creationId xmlns:a16="http://schemas.microsoft.com/office/drawing/2014/main" id="{F6D4BF02-B66C-402C-A3A3-0781E7131392}"/>
            </a:ext>
          </a:extLst>
        </xdr:cNvPr>
        <xdr:cNvSpPr txBox="1"/>
      </xdr:nvSpPr>
      <xdr:spPr>
        <a:xfrm>
          <a:off x="13500744" y="17581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97553</xdr:rowOff>
    </xdr:from>
    <xdr:ext cx="405111" cy="259045"/>
    <xdr:sp macro="" textlink="">
      <xdr:nvSpPr>
        <xdr:cNvPr id="881" name="n_4mainValue【公民館】&#10;有形固定資産減価償却率">
          <a:extLst>
            <a:ext uri="{FF2B5EF4-FFF2-40B4-BE49-F238E27FC236}">
              <a16:creationId xmlns:a16="http://schemas.microsoft.com/office/drawing/2014/main" id="{DCF4B860-73FC-4CBB-9A74-882DD77367A4}"/>
            </a:ext>
          </a:extLst>
        </xdr:cNvPr>
        <xdr:cNvSpPr txBox="1"/>
      </xdr:nvSpPr>
      <xdr:spPr>
        <a:xfrm>
          <a:off x="12611744" y="17928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2" name="正方形/長方形 881">
          <a:extLst>
            <a:ext uri="{FF2B5EF4-FFF2-40B4-BE49-F238E27FC236}">
              <a16:creationId xmlns:a16="http://schemas.microsoft.com/office/drawing/2014/main" id="{B45C2E7E-9346-464D-82F7-E0AD386428B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3" name="正方形/長方形 882">
          <a:extLst>
            <a:ext uri="{FF2B5EF4-FFF2-40B4-BE49-F238E27FC236}">
              <a16:creationId xmlns:a16="http://schemas.microsoft.com/office/drawing/2014/main" id="{FCB86F30-5D3F-4F2E-B326-3A3DB83550C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4" name="正方形/長方形 883">
          <a:extLst>
            <a:ext uri="{FF2B5EF4-FFF2-40B4-BE49-F238E27FC236}">
              <a16:creationId xmlns:a16="http://schemas.microsoft.com/office/drawing/2014/main" id="{4C3CFF16-13BC-46C2-A081-45120B03337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5" name="正方形/長方形 884">
          <a:extLst>
            <a:ext uri="{FF2B5EF4-FFF2-40B4-BE49-F238E27FC236}">
              <a16:creationId xmlns:a16="http://schemas.microsoft.com/office/drawing/2014/main" id="{E1795B56-EFB8-4B3D-8BC1-4FECFD8BD40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6" name="正方形/長方形 885">
          <a:extLst>
            <a:ext uri="{FF2B5EF4-FFF2-40B4-BE49-F238E27FC236}">
              <a16:creationId xmlns:a16="http://schemas.microsoft.com/office/drawing/2014/main" id="{C364D8E7-0EAA-4993-8113-02F279CEFB8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7" name="正方形/長方形 886">
          <a:extLst>
            <a:ext uri="{FF2B5EF4-FFF2-40B4-BE49-F238E27FC236}">
              <a16:creationId xmlns:a16="http://schemas.microsoft.com/office/drawing/2014/main" id="{ADFC1160-0953-4142-AD8B-0E770ED1484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8" name="正方形/長方形 887">
          <a:extLst>
            <a:ext uri="{FF2B5EF4-FFF2-40B4-BE49-F238E27FC236}">
              <a16:creationId xmlns:a16="http://schemas.microsoft.com/office/drawing/2014/main" id="{C02F544A-B6FF-4C30-B4C7-9C76C33C362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9" name="正方形/長方形 888">
          <a:extLst>
            <a:ext uri="{FF2B5EF4-FFF2-40B4-BE49-F238E27FC236}">
              <a16:creationId xmlns:a16="http://schemas.microsoft.com/office/drawing/2014/main" id="{F1A2E94B-BA75-4531-86FD-D09A90A2837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0" name="テキスト ボックス 889">
          <a:extLst>
            <a:ext uri="{FF2B5EF4-FFF2-40B4-BE49-F238E27FC236}">
              <a16:creationId xmlns:a16="http://schemas.microsoft.com/office/drawing/2014/main" id="{75E2769E-6004-4272-AFDB-2307C6A1A7D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1" name="直線コネクタ 890">
          <a:extLst>
            <a:ext uri="{FF2B5EF4-FFF2-40B4-BE49-F238E27FC236}">
              <a16:creationId xmlns:a16="http://schemas.microsoft.com/office/drawing/2014/main" id="{57F87193-94D2-4080-8365-2AAA1543772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2" name="直線コネクタ 891">
          <a:extLst>
            <a:ext uri="{FF2B5EF4-FFF2-40B4-BE49-F238E27FC236}">
              <a16:creationId xmlns:a16="http://schemas.microsoft.com/office/drawing/2014/main" id="{789C847F-162B-4628-A5D4-B914F171E1F9}"/>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3" name="テキスト ボックス 892">
          <a:extLst>
            <a:ext uri="{FF2B5EF4-FFF2-40B4-BE49-F238E27FC236}">
              <a16:creationId xmlns:a16="http://schemas.microsoft.com/office/drawing/2014/main" id="{A5D050C5-1CBF-49F6-94C5-6B30D0E20465}"/>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94" name="直線コネクタ 893">
          <a:extLst>
            <a:ext uri="{FF2B5EF4-FFF2-40B4-BE49-F238E27FC236}">
              <a16:creationId xmlns:a16="http://schemas.microsoft.com/office/drawing/2014/main" id="{F619E5FB-5884-4EC2-B6DA-EF2FD9DCEB3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95" name="テキスト ボックス 894">
          <a:extLst>
            <a:ext uri="{FF2B5EF4-FFF2-40B4-BE49-F238E27FC236}">
              <a16:creationId xmlns:a16="http://schemas.microsoft.com/office/drawing/2014/main" id="{736AAEB0-545E-4AD8-9F7E-9724A67A9CC3}"/>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96" name="直線コネクタ 895">
          <a:extLst>
            <a:ext uri="{FF2B5EF4-FFF2-40B4-BE49-F238E27FC236}">
              <a16:creationId xmlns:a16="http://schemas.microsoft.com/office/drawing/2014/main" id="{EFB8396F-A77C-4D2B-882E-D28D7168830F}"/>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97" name="テキスト ボックス 896">
          <a:extLst>
            <a:ext uri="{FF2B5EF4-FFF2-40B4-BE49-F238E27FC236}">
              <a16:creationId xmlns:a16="http://schemas.microsoft.com/office/drawing/2014/main" id="{381F5A91-871F-4BFB-96C4-D4740ED2AFB3}"/>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98" name="直線コネクタ 897">
          <a:extLst>
            <a:ext uri="{FF2B5EF4-FFF2-40B4-BE49-F238E27FC236}">
              <a16:creationId xmlns:a16="http://schemas.microsoft.com/office/drawing/2014/main" id="{5A3D4D2C-A9D3-4283-8CEE-B3ED4C4850AE}"/>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99" name="テキスト ボックス 898">
          <a:extLst>
            <a:ext uri="{FF2B5EF4-FFF2-40B4-BE49-F238E27FC236}">
              <a16:creationId xmlns:a16="http://schemas.microsoft.com/office/drawing/2014/main" id="{0FDDDAE9-F213-48A6-B1D8-CEB7EFBD496D}"/>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0" name="直線コネクタ 899">
          <a:extLst>
            <a:ext uri="{FF2B5EF4-FFF2-40B4-BE49-F238E27FC236}">
              <a16:creationId xmlns:a16="http://schemas.microsoft.com/office/drawing/2014/main" id="{D1E4FFF9-9ED0-4B5B-B9B5-96EE1B0E9B5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1" name="テキスト ボックス 900">
          <a:extLst>
            <a:ext uri="{FF2B5EF4-FFF2-40B4-BE49-F238E27FC236}">
              <a16:creationId xmlns:a16="http://schemas.microsoft.com/office/drawing/2014/main" id="{390AA945-9C82-42F8-ACB1-D9E0DECC4DC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2" name="【公民館】&#10;一人当たり面積グラフ枠">
          <a:extLst>
            <a:ext uri="{FF2B5EF4-FFF2-40B4-BE49-F238E27FC236}">
              <a16:creationId xmlns:a16="http://schemas.microsoft.com/office/drawing/2014/main" id="{79A4248F-D290-478A-B457-143481194C1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153924</xdr:rowOff>
    </xdr:from>
    <xdr:to>
      <xdr:col>116</xdr:col>
      <xdr:colOff>62864</xdr:colOff>
      <xdr:row>108</xdr:row>
      <xdr:rowOff>16763</xdr:rowOff>
    </xdr:to>
    <xdr:cxnSp macro="">
      <xdr:nvCxnSpPr>
        <xdr:cNvPr id="903" name="直線コネクタ 902">
          <a:extLst>
            <a:ext uri="{FF2B5EF4-FFF2-40B4-BE49-F238E27FC236}">
              <a16:creationId xmlns:a16="http://schemas.microsoft.com/office/drawing/2014/main" id="{C45F8F6A-44EB-40B4-A3D7-D65BABE4DF13}"/>
            </a:ext>
          </a:extLst>
        </xdr:cNvPr>
        <xdr:cNvCxnSpPr/>
      </xdr:nvCxnSpPr>
      <xdr:spPr>
        <a:xfrm flipV="1">
          <a:off x="22160864" y="17298924"/>
          <a:ext cx="0" cy="1234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20590</xdr:rowOff>
    </xdr:from>
    <xdr:ext cx="469744" cy="259045"/>
    <xdr:sp macro="" textlink="">
      <xdr:nvSpPr>
        <xdr:cNvPr id="904" name="【公民館】&#10;一人当たり面積最小値テキスト">
          <a:extLst>
            <a:ext uri="{FF2B5EF4-FFF2-40B4-BE49-F238E27FC236}">
              <a16:creationId xmlns:a16="http://schemas.microsoft.com/office/drawing/2014/main" id="{B661159C-8CA8-4CAD-96F5-F0B479F3F50B}"/>
            </a:ext>
          </a:extLst>
        </xdr:cNvPr>
        <xdr:cNvSpPr txBox="1"/>
      </xdr:nvSpPr>
      <xdr:spPr>
        <a:xfrm>
          <a:off x="22199600" y="18537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xdr:rowOff>
    </xdr:from>
    <xdr:to>
      <xdr:col>116</xdr:col>
      <xdr:colOff>152400</xdr:colOff>
      <xdr:row>108</xdr:row>
      <xdr:rowOff>16763</xdr:rowOff>
    </xdr:to>
    <xdr:cxnSp macro="">
      <xdr:nvCxnSpPr>
        <xdr:cNvPr id="905" name="直線コネクタ 904">
          <a:extLst>
            <a:ext uri="{FF2B5EF4-FFF2-40B4-BE49-F238E27FC236}">
              <a16:creationId xmlns:a16="http://schemas.microsoft.com/office/drawing/2014/main" id="{A2E66E6A-3318-4B17-B27A-1C12985A1A49}"/>
            </a:ext>
          </a:extLst>
        </xdr:cNvPr>
        <xdr:cNvCxnSpPr/>
      </xdr:nvCxnSpPr>
      <xdr:spPr>
        <a:xfrm>
          <a:off x="22072600" y="18533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100601</xdr:rowOff>
    </xdr:from>
    <xdr:ext cx="469744" cy="259045"/>
    <xdr:sp macro="" textlink="">
      <xdr:nvSpPr>
        <xdr:cNvPr id="906" name="【公民館】&#10;一人当たり面積最大値テキスト">
          <a:extLst>
            <a:ext uri="{FF2B5EF4-FFF2-40B4-BE49-F238E27FC236}">
              <a16:creationId xmlns:a16="http://schemas.microsoft.com/office/drawing/2014/main" id="{00099461-758D-4CFC-8B50-C318D0F702D4}"/>
            </a:ext>
          </a:extLst>
        </xdr:cNvPr>
        <xdr:cNvSpPr txBox="1"/>
      </xdr:nvSpPr>
      <xdr:spPr>
        <a:xfrm>
          <a:off x="22199600" y="1707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153924</xdr:rowOff>
    </xdr:from>
    <xdr:to>
      <xdr:col>116</xdr:col>
      <xdr:colOff>152400</xdr:colOff>
      <xdr:row>100</xdr:row>
      <xdr:rowOff>153924</xdr:rowOff>
    </xdr:to>
    <xdr:cxnSp macro="">
      <xdr:nvCxnSpPr>
        <xdr:cNvPr id="907" name="直線コネクタ 906">
          <a:extLst>
            <a:ext uri="{FF2B5EF4-FFF2-40B4-BE49-F238E27FC236}">
              <a16:creationId xmlns:a16="http://schemas.microsoft.com/office/drawing/2014/main" id="{7D34E76A-055B-4EA2-922E-DE569143598E}"/>
            </a:ext>
          </a:extLst>
        </xdr:cNvPr>
        <xdr:cNvCxnSpPr/>
      </xdr:nvCxnSpPr>
      <xdr:spPr>
        <a:xfrm>
          <a:off x="22072600" y="1729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95266</xdr:rowOff>
    </xdr:from>
    <xdr:ext cx="469744" cy="259045"/>
    <xdr:sp macro="" textlink="">
      <xdr:nvSpPr>
        <xdr:cNvPr id="908" name="【公民館】&#10;一人当たり面積平均値テキスト">
          <a:extLst>
            <a:ext uri="{FF2B5EF4-FFF2-40B4-BE49-F238E27FC236}">
              <a16:creationId xmlns:a16="http://schemas.microsoft.com/office/drawing/2014/main" id="{A6F00AF3-3213-416E-BA60-AE24CE363EC1}"/>
            </a:ext>
          </a:extLst>
        </xdr:cNvPr>
        <xdr:cNvSpPr txBox="1"/>
      </xdr:nvSpPr>
      <xdr:spPr>
        <a:xfrm>
          <a:off x="22199600" y="18097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116839</xdr:rowOff>
    </xdr:from>
    <xdr:to>
      <xdr:col>116</xdr:col>
      <xdr:colOff>114300</xdr:colOff>
      <xdr:row>106</xdr:row>
      <xdr:rowOff>46989</xdr:rowOff>
    </xdr:to>
    <xdr:sp macro="" textlink="">
      <xdr:nvSpPr>
        <xdr:cNvPr id="909" name="フローチャート: 判断 908">
          <a:extLst>
            <a:ext uri="{FF2B5EF4-FFF2-40B4-BE49-F238E27FC236}">
              <a16:creationId xmlns:a16="http://schemas.microsoft.com/office/drawing/2014/main" id="{337D9800-EB61-4A25-917E-618CC15D88AD}"/>
            </a:ext>
          </a:extLst>
        </xdr:cNvPr>
        <xdr:cNvSpPr/>
      </xdr:nvSpPr>
      <xdr:spPr>
        <a:xfrm>
          <a:off x="221107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116839</xdr:rowOff>
    </xdr:from>
    <xdr:to>
      <xdr:col>112</xdr:col>
      <xdr:colOff>38100</xdr:colOff>
      <xdr:row>106</xdr:row>
      <xdr:rowOff>46989</xdr:rowOff>
    </xdr:to>
    <xdr:sp macro="" textlink="">
      <xdr:nvSpPr>
        <xdr:cNvPr id="910" name="フローチャート: 判断 909">
          <a:extLst>
            <a:ext uri="{FF2B5EF4-FFF2-40B4-BE49-F238E27FC236}">
              <a16:creationId xmlns:a16="http://schemas.microsoft.com/office/drawing/2014/main" id="{8EC8CF33-481E-44D1-9A12-B58056ED5A6D}"/>
            </a:ext>
          </a:extLst>
        </xdr:cNvPr>
        <xdr:cNvSpPr/>
      </xdr:nvSpPr>
      <xdr:spPr>
        <a:xfrm>
          <a:off x="21272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123698</xdr:rowOff>
    </xdr:from>
    <xdr:to>
      <xdr:col>107</xdr:col>
      <xdr:colOff>101600</xdr:colOff>
      <xdr:row>106</xdr:row>
      <xdr:rowOff>53848</xdr:rowOff>
    </xdr:to>
    <xdr:sp macro="" textlink="">
      <xdr:nvSpPr>
        <xdr:cNvPr id="911" name="フローチャート: 判断 910">
          <a:extLst>
            <a:ext uri="{FF2B5EF4-FFF2-40B4-BE49-F238E27FC236}">
              <a16:creationId xmlns:a16="http://schemas.microsoft.com/office/drawing/2014/main" id="{7D1560D0-6936-44FF-BDFC-115B69359E44}"/>
            </a:ext>
          </a:extLst>
        </xdr:cNvPr>
        <xdr:cNvSpPr/>
      </xdr:nvSpPr>
      <xdr:spPr>
        <a:xfrm>
          <a:off x="20383500" y="1812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112268</xdr:rowOff>
    </xdr:from>
    <xdr:to>
      <xdr:col>102</xdr:col>
      <xdr:colOff>165100</xdr:colOff>
      <xdr:row>106</xdr:row>
      <xdr:rowOff>42418</xdr:rowOff>
    </xdr:to>
    <xdr:sp macro="" textlink="">
      <xdr:nvSpPr>
        <xdr:cNvPr id="912" name="フローチャート: 判断 911">
          <a:extLst>
            <a:ext uri="{FF2B5EF4-FFF2-40B4-BE49-F238E27FC236}">
              <a16:creationId xmlns:a16="http://schemas.microsoft.com/office/drawing/2014/main" id="{4D373859-97DD-4378-9DD3-14E37BF0A9B6}"/>
            </a:ext>
          </a:extLst>
        </xdr:cNvPr>
        <xdr:cNvSpPr/>
      </xdr:nvSpPr>
      <xdr:spPr>
        <a:xfrm>
          <a:off x="19494500" y="18114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121413</xdr:rowOff>
    </xdr:from>
    <xdr:to>
      <xdr:col>98</xdr:col>
      <xdr:colOff>38100</xdr:colOff>
      <xdr:row>106</xdr:row>
      <xdr:rowOff>51563</xdr:rowOff>
    </xdr:to>
    <xdr:sp macro="" textlink="">
      <xdr:nvSpPr>
        <xdr:cNvPr id="913" name="フローチャート: 判断 912">
          <a:extLst>
            <a:ext uri="{FF2B5EF4-FFF2-40B4-BE49-F238E27FC236}">
              <a16:creationId xmlns:a16="http://schemas.microsoft.com/office/drawing/2014/main" id="{9009ECC7-26B9-402C-AE79-C97070A0BC7F}"/>
            </a:ext>
          </a:extLst>
        </xdr:cNvPr>
        <xdr:cNvSpPr/>
      </xdr:nvSpPr>
      <xdr:spPr>
        <a:xfrm>
          <a:off x="18605500" y="1812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6E021E45-AF68-4B24-9CDB-5CBFC9BD221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5" name="テキスト ボックス 914">
          <a:extLst>
            <a:ext uri="{FF2B5EF4-FFF2-40B4-BE49-F238E27FC236}">
              <a16:creationId xmlns:a16="http://schemas.microsoft.com/office/drawing/2014/main" id="{26FBD684-32B3-4398-AD72-B203861325A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6" name="テキスト ボックス 915">
          <a:extLst>
            <a:ext uri="{FF2B5EF4-FFF2-40B4-BE49-F238E27FC236}">
              <a16:creationId xmlns:a16="http://schemas.microsoft.com/office/drawing/2014/main" id="{55800526-77FC-4F21-BA22-878C621AE1C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F91C74D2-997F-4364-AE54-97BBFB6FF855}"/>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8" name="テキスト ボックス 917">
          <a:extLst>
            <a:ext uri="{FF2B5EF4-FFF2-40B4-BE49-F238E27FC236}">
              <a16:creationId xmlns:a16="http://schemas.microsoft.com/office/drawing/2014/main" id="{43C5F18D-DAD4-48F0-9DAC-79326EF1CCB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128270</xdr:rowOff>
    </xdr:from>
    <xdr:to>
      <xdr:col>116</xdr:col>
      <xdr:colOff>114300</xdr:colOff>
      <xdr:row>103</xdr:row>
      <xdr:rowOff>58420</xdr:rowOff>
    </xdr:to>
    <xdr:sp macro="" textlink="">
      <xdr:nvSpPr>
        <xdr:cNvPr id="919" name="楕円 918">
          <a:extLst>
            <a:ext uri="{FF2B5EF4-FFF2-40B4-BE49-F238E27FC236}">
              <a16:creationId xmlns:a16="http://schemas.microsoft.com/office/drawing/2014/main" id="{1ECCC5D7-E296-4C44-9726-160B4D2D9174}"/>
            </a:ext>
          </a:extLst>
        </xdr:cNvPr>
        <xdr:cNvSpPr/>
      </xdr:nvSpPr>
      <xdr:spPr>
        <a:xfrm>
          <a:off x="22110700" y="1761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151147</xdr:rowOff>
    </xdr:from>
    <xdr:ext cx="469744" cy="259045"/>
    <xdr:sp macro="" textlink="">
      <xdr:nvSpPr>
        <xdr:cNvPr id="920" name="【公民館】&#10;一人当たり面積該当値テキスト">
          <a:extLst>
            <a:ext uri="{FF2B5EF4-FFF2-40B4-BE49-F238E27FC236}">
              <a16:creationId xmlns:a16="http://schemas.microsoft.com/office/drawing/2014/main" id="{429E905A-954F-4353-AA63-157B1ACCB080}"/>
            </a:ext>
          </a:extLst>
        </xdr:cNvPr>
        <xdr:cNvSpPr txBox="1"/>
      </xdr:nvSpPr>
      <xdr:spPr>
        <a:xfrm>
          <a:off x="22199600" y="17467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130556</xdr:rowOff>
    </xdr:from>
    <xdr:to>
      <xdr:col>112</xdr:col>
      <xdr:colOff>38100</xdr:colOff>
      <xdr:row>103</xdr:row>
      <xdr:rowOff>60706</xdr:rowOff>
    </xdr:to>
    <xdr:sp macro="" textlink="">
      <xdr:nvSpPr>
        <xdr:cNvPr id="921" name="楕円 920">
          <a:extLst>
            <a:ext uri="{FF2B5EF4-FFF2-40B4-BE49-F238E27FC236}">
              <a16:creationId xmlns:a16="http://schemas.microsoft.com/office/drawing/2014/main" id="{1AD3CD1B-C322-4FEC-80CB-E58D068909BA}"/>
            </a:ext>
          </a:extLst>
        </xdr:cNvPr>
        <xdr:cNvSpPr/>
      </xdr:nvSpPr>
      <xdr:spPr>
        <a:xfrm>
          <a:off x="21272500" y="1761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7620</xdr:rowOff>
    </xdr:from>
    <xdr:to>
      <xdr:col>116</xdr:col>
      <xdr:colOff>63500</xdr:colOff>
      <xdr:row>103</xdr:row>
      <xdr:rowOff>9906</xdr:rowOff>
    </xdr:to>
    <xdr:cxnSp macro="">
      <xdr:nvCxnSpPr>
        <xdr:cNvPr id="922" name="直線コネクタ 921">
          <a:extLst>
            <a:ext uri="{FF2B5EF4-FFF2-40B4-BE49-F238E27FC236}">
              <a16:creationId xmlns:a16="http://schemas.microsoft.com/office/drawing/2014/main" id="{83A2CEF2-8944-4EEE-8238-F40F27DFF8F0}"/>
            </a:ext>
          </a:extLst>
        </xdr:cNvPr>
        <xdr:cNvCxnSpPr/>
      </xdr:nvCxnSpPr>
      <xdr:spPr>
        <a:xfrm flipV="1">
          <a:off x="21323300" y="1766697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139700</xdr:rowOff>
    </xdr:from>
    <xdr:to>
      <xdr:col>107</xdr:col>
      <xdr:colOff>101600</xdr:colOff>
      <xdr:row>103</xdr:row>
      <xdr:rowOff>69850</xdr:rowOff>
    </xdr:to>
    <xdr:sp macro="" textlink="">
      <xdr:nvSpPr>
        <xdr:cNvPr id="923" name="楕円 922">
          <a:extLst>
            <a:ext uri="{FF2B5EF4-FFF2-40B4-BE49-F238E27FC236}">
              <a16:creationId xmlns:a16="http://schemas.microsoft.com/office/drawing/2014/main" id="{CD23034D-4B24-4847-8ACA-6994D8D00B23}"/>
            </a:ext>
          </a:extLst>
        </xdr:cNvPr>
        <xdr:cNvSpPr/>
      </xdr:nvSpPr>
      <xdr:spPr>
        <a:xfrm>
          <a:off x="20383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9906</xdr:rowOff>
    </xdr:from>
    <xdr:to>
      <xdr:col>111</xdr:col>
      <xdr:colOff>177800</xdr:colOff>
      <xdr:row>103</xdr:row>
      <xdr:rowOff>19050</xdr:rowOff>
    </xdr:to>
    <xdr:cxnSp macro="">
      <xdr:nvCxnSpPr>
        <xdr:cNvPr id="924" name="直線コネクタ 923">
          <a:extLst>
            <a:ext uri="{FF2B5EF4-FFF2-40B4-BE49-F238E27FC236}">
              <a16:creationId xmlns:a16="http://schemas.microsoft.com/office/drawing/2014/main" id="{6C4C8DE9-AE3C-4EB7-A490-FB2FD8C3E67C}"/>
            </a:ext>
          </a:extLst>
        </xdr:cNvPr>
        <xdr:cNvCxnSpPr/>
      </xdr:nvCxnSpPr>
      <xdr:spPr>
        <a:xfrm flipV="1">
          <a:off x="20434300" y="176692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146558</xdr:rowOff>
    </xdr:from>
    <xdr:to>
      <xdr:col>102</xdr:col>
      <xdr:colOff>165100</xdr:colOff>
      <xdr:row>103</xdr:row>
      <xdr:rowOff>76708</xdr:rowOff>
    </xdr:to>
    <xdr:sp macro="" textlink="">
      <xdr:nvSpPr>
        <xdr:cNvPr id="925" name="楕円 924">
          <a:extLst>
            <a:ext uri="{FF2B5EF4-FFF2-40B4-BE49-F238E27FC236}">
              <a16:creationId xmlns:a16="http://schemas.microsoft.com/office/drawing/2014/main" id="{224F44AE-4762-43A1-AB9E-AB1A5FA70EF1}"/>
            </a:ext>
          </a:extLst>
        </xdr:cNvPr>
        <xdr:cNvSpPr/>
      </xdr:nvSpPr>
      <xdr:spPr>
        <a:xfrm>
          <a:off x="19494500" y="1763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19050</xdr:rowOff>
    </xdr:from>
    <xdr:to>
      <xdr:col>107</xdr:col>
      <xdr:colOff>50800</xdr:colOff>
      <xdr:row>103</xdr:row>
      <xdr:rowOff>25908</xdr:rowOff>
    </xdr:to>
    <xdr:cxnSp macro="">
      <xdr:nvCxnSpPr>
        <xdr:cNvPr id="926" name="直線コネクタ 925">
          <a:extLst>
            <a:ext uri="{FF2B5EF4-FFF2-40B4-BE49-F238E27FC236}">
              <a16:creationId xmlns:a16="http://schemas.microsoft.com/office/drawing/2014/main" id="{978D64D9-76E2-4B49-9322-C4644B2FBD26}"/>
            </a:ext>
          </a:extLst>
        </xdr:cNvPr>
        <xdr:cNvCxnSpPr/>
      </xdr:nvCxnSpPr>
      <xdr:spPr>
        <a:xfrm flipV="1">
          <a:off x="19545300" y="17678400"/>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155702</xdr:rowOff>
    </xdr:from>
    <xdr:to>
      <xdr:col>98</xdr:col>
      <xdr:colOff>38100</xdr:colOff>
      <xdr:row>103</xdr:row>
      <xdr:rowOff>85852</xdr:rowOff>
    </xdr:to>
    <xdr:sp macro="" textlink="">
      <xdr:nvSpPr>
        <xdr:cNvPr id="927" name="楕円 926">
          <a:extLst>
            <a:ext uri="{FF2B5EF4-FFF2-40B4-BE49-F238E27FC236}">
              <a16:creationId xmlns:a16="http://schemas.microsoft.com/office/drawing/2014/main" id="{A650E628-7D92-4672-BC1F-532CB48E7F69}"/>
            </a:ext>
          </a:extLst>
        </xdr:cNvPr>
        <xdr:cNvSpPr/>
      </xdr:nvSpPr>
      <xdr:spPr>
        <a:xfrm>
          <a:off x="18605500" y="1764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25908</xdr:rowOff>
    </xdr:from>
    <xdr:to>
      <xdr:col>102</xdr:col>
      <xdr:colOff>114300</xdr:colOff>
      <xdr:row>103</xdr:row>
      <xdr:rowOff>35052</xdr:rowOff>
    </xdr:to>
    <xdr:cxnSp macro="">
      <xdr:nvCxnSpPr>
        <xdr:cNvPr id="928" name="直線コネクタ 927">
          <a:extLst>
            <a:ext uri="{FF2B5EF4-FFF2-40B4-BE49-F238E27FC236}">
              <a16:creationId xmlns:a16="http://schemas.microsoft.com/office/drawing/2014/main" id="{862E7558-A904-44C5-AD10-F33099BAD75C}"/>
            </a:ext>
          </a:extLst>
        </xdr:cNvPr>
        <xdr:cNvCxnSpPr/>
      </xdr:nvCxnSpPr>
      <xdr:spPr>
        <a:xfrm flipV="1">
          <a:off x="18656300" y="1768525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38116</xdr:rowOff>
    </xdr:from>
    <xdr:ext cx="469744" cy="259045"/>
    <xdr:sp macro="" textlink="">
      <xdr:nvSpPr>
        <xdr:cNvPr id="929" name="n_1aveValue【公民館】&#10;一人当たり面積">
          <a:extLst>
            <a:ext uri="{FF2B5EF4-FFF2-40B4-BE49-F238E27FC236}">
              <a16:creationId xmlns:a16="http://schemas.microsoft.com/office/drawing/2014/main" id="{3E6FE296-726D-4C14-A839-EF4830240017}"/>
            </a:ext>
          </a:extLst>
        </xdr:cNvPr>
        <xdr:cNvSpPr txBox="1"/>
      </xdr:nvSpPr>
      <xdr:spPr>
        <a:xfrm>
          <a:off x="210757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44975</xdr:rowOff>
    </xdr:from>
    <xdr:ext cx="469744" cy="259045"/>
    <xdr:sp macro="" textlink="">
      <xdr:nvSpPr>
        <xdr:cNvPr id="930" name="n_2aveValue【公民館】&#10;一人当たり面積">
          <a:extLst>
            <a:ext uri="{FF2B5EF4-FFF2-40B4-BE49-F238E27FC236}">
              <a16:creationId xmlns:a16="http://schemas.microsoft.com/office/drawing/2014/main" id="{1FA8BECB-3F26-4945-A5F6-56EF3E8A6B5D}"/>
            </a:ext>
          </a:extLst>
        </xdr:cNvPr>
        <xdr:cNvSpPr txBox="1"/>
      </xdr:nvSpPr>
      <xdr:spPr>
        <a:xfrm>
          <a:off x="20199427" y="1821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33545</xdr:rowOff>
    </xdr:from>
    <xdr:ext cx="469744" cy="259045"/>
    <xdr:sp macro="" textlink="">
      <xdr:nvSpPr>
        <xdr:cNvPr id="931" name="n_3aveValue【公民館】&#10;一人当たり面積">
          <a:extLst>
            <a:ext uri="{FF2B5EF4-FFF2-40B4-BE49-F238E27FC236}">
              <a16:creationId xmlns:a16="http://schemas.microsoft.com/office/drawing/2014/main" id="{94CBB75F-0CF0-419D-9E64-5E8E698C6A6F}"/>
            </a:ext>
          </a:extLst>
        </xdr:cNvPr>
        <xdr:cNvSpPr txBox="1"/>
      </xdr:nvSpPr>
      <xdr:spPr>
        <a:xfrm>
          <a:off x="19310427" y="1820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42690</xdr:rowOff>
    </xdr:from>
    <xdr:ext cx="469744" cy="259045"/>
    <xdr:sp macro="" textlink="">
      <xdr:nvSpPr>
        <xdr:cNvPr id="932" name="n_4aveValue【公民館】&#10;一人当たり面積">
          <a:extLst>
            <a:ext uri="{FF2B5EF4-FFF2-40B4-BE49-F238E27FC236}">
              <a16:creationId xmlns:a16="http://schemas.microsoft.com/office/drawing/2014/main" id="{073DACF0-56CD-4206-B237-42900904DD33}"/>
            </a:ext>
          </a:extLst>
        </xdr:cNvPr>
        <xdr:cNvSpPr txBox="1"/>
      </xdr:nvSpPr>
      <xdr:spPr>
        <a:xfrm>
          <a:off x="18421427" y="18216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77233</xdr:rowOff>
    </xdr:from>
    <xdr:ext cx="469744" cy="259045"/>
    <xdr:sp macro="" textlink="">
      <xdr:nvSpPr>
        <xdr:cNvPr id="933" name="n_1mainValue【公民館】&#10;一人当たり面積">
          <a:extLst>
            <a:ext uri="{FF2B5EF4-FFF2-40B4-BE49-F238E27FC236}">
              <a16:creationId xmlns:a16="http://schemas.microsoft.com/office/drawing/2014/main" id="{72DE5748-ABD5-470F-95C5-8C7BED4491B8}"/>
            </a:ext>
          </a:extLst>
        </xdr:cNvPr>
        <xdr:cNvSpPr txBox="1"/>
      </xdr:nvSpPr>
      <xdr:spPr>
        <a:xfrm>
          <a:off x="21075727" y="1739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86377</xdr:rowOff>
    </xdr:from>
    <xdr:ext cx="469744" cy="259045"/>
    <xdr:sp macro="" textlink="">
      <xdr:nvSpPr>
        <xdr:cNvPr id="934" name="n_2mainValue【公民館】&#10;一人当たり面積">
          <a:extLst>
            <a:ext uri="{FF2B5EF4-FFF2-40B4-BE49-F238E27FC236}">
              <a16:creationId xmlns:a16="http://schemas.microsoft.com/office/drawing/2014/main" id="{681B32A4-59C7-43E0-A89A-69E816E0FC63}"/>
            </a:ext>
          </a:extLst>
        </xdr:cNvPr>
        <xdr:cNvSpPr txBox="1"/>
      </xdr:nvSpPr>
      <xdr:spPr>
        <a:xfrm>
          <a:off x="20199427" y="1740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93235</xdr:rowOff>
    </xdr:from>
    <xdr:ext cx="469744" cy="259045"/>
    <xdr:sp macro="" textlink="">
      <xdr:nvSpPr>
        <xdr:cNvPr id="935" name="n_3mainValue【公民館】&#10;一人当たり面積">
          <a:extLst>
            <a:ext uri="{FF2B5EF4-FFF2-40B4-BE49-F238E27FC236}">
              <a16:creationId xmlns:a16="http://schemas.microsoft.com/office/drawing/2014/main" id="{E33AEF2A-A5B3-4CF4-867B-13A90698BB0B}"/>
            </a:ext>
          </a:extLst>
        </xdr:cNvPr>
        <xdr:cNvSpPr txBox="1"/>
      </xdr:nvSpPr>
      <xdr:spPr>
        <a:xfrm>
          <a:off x="19310427" y="1740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102379</xdr:rowOff>
    </xdr:from>
    <xdr:ext cx="469744" cy="259045"/>
    <xdr:sp macro="" textlink="">
      <xdr:nvSpPr>
        <xdr:cNvPr id="936" name="n_4mainValue【公民館】&#10;一人当たり面積">
          <a:extLst>
            <a:ext uri="{FF2B5EF4-FFF2-40B4-BE49-F238E27FC236}">
              <a16:creationId xmlns:a16="http://schemas.microsoft.com/office/drawing/2014/main" id="{882DC99A-586D-412B-B472-F84A7B701394}"/>
            </a:ext>
          </a:extLst>
        </xdr:cNvPr>
        <xdr:cNvSpPr txBox="1"/>
      </xdr:nvSpPr>
      <xdr:spPr>
        <a:xfrm>
          <a:off x="18421427" y="1741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7" name="正方形/長方形 936">
          <a:extLst>
            <a:ext uri="{FF2B5EF4-FFF2-40B4-BE49-F238E27FC236}">
              <a16:creationId xmlns:a16="http://schemas.microsoft.com/office/drawing/2014/main" id="{C336AB17-545D-4D61-8DC3-9642D785DD1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8" name="正方形/長方形 937">
          <a:extLst>
            <a:ext uri="{FF2B5EF4-FFF2-40B4-BE49-F238E27FC236}">
              <a16:creationId xmlns:a16="http://schemas.microsoft.com/office/drawing/2014/main" id="{38F59017-1E86-45BC-963D-1DD344EE753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9" name="テキスト ボックス 938">
          <a:extLst>
            <a:ext uri="{FF2B5EF4-FFF2-40B4-BE49-F238E27FC236}">
              <a16:creationId xmlns:a16="http://schemas.microsoft.com/office/drawing/2014/main" id="{4B5DCF62-0E70-44F1-AA21-4DF605EC495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５年度の施設類型別ストック情報①について、類似団体の平均と比較して有形固定資産減価償却率が高くなっている施設等は、道路、認定こども園・幼稚園・保育所、学校施設、児童館、公民館となっている。</a:t>
          </a:r>
        </a:p>
        <a:p>
          <a:r>
            <a:rPr lang="ja-JP" altLang="ja-JP" sz="1100">
              <a:solidFill>
                <a:schemeClr val="dk1"/>
              </a:solidFill>
              <a:effectLst/>
              <a:latin typeface="+mn-lt"/>
              <a:ea typeface="+mn-ea"/>
              <a:cs typeface="+mn-cs"/>
            </a:rPr>
            <a:t>その中で、認定こども園・幼稚園・保育所については、特に老朽化が進んでおり、これまでに伊集院北幼稚園、土橋幼稚園及び飯牟礼幼稚園の廃止並びに伊集院北保育所等の民間移管を実施してきたところである。また、公営住宅や橋りょうについては、「公営住宅等長寿命化計画」、「橋梁長寿命化修繕計画」の個別の計画を策定しており、その計画等に基づき、改修等に取り組んでいる。その他の施設についても、経過年数・耐震性等を考慮の上、それぞれ必要に応じて改修等に取り組んでいる。今後、さらに老朽化対策等が必要となる中で、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年３月に公共施設等総合管理計画を策定し、保有総量の縮小や長寿命化の推進、施設管理の効率化を基本方針として掲げているところであり、また、その基本方針に対して、「</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年間で施設の保有面積を</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％削減」、「長寿命による</a:t>
          </a:r>
          <a:r>
            <a:rPr lang="en-US" altLang="ja-JP" sz="1100">
              <a:solidFill>
                <a:schemeClr val="dk1"/>
              </a:solidFill>
              <a:effectLst/>
              <a:latin typeface="+mn-lt"/>
              <a:ea typeface="+mn-ea"/>
              <a:cs typeface="+mn-cs"/>
            </a:rPr>
            <a:t>LCC</a:t>
          </a:r>
          <a:r>
            <a:rPr lang="ja-JP" altLang="ja-JP" sz="1100">
              <a:solidFill>
                <a:schemeClr val="dk1"/>
              </a:solidFill>
              <a:effectLst/>
              <a:latin typeface="+mn-lt"/>
              <a:ea typeface="+mn-ea"/>
              <a:cs typeface="+mn-cs"/>
            </a:rPr>
            <a:t>（ライフサイクルコスト）の</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％低減」、「民間活力の推進等による維持管理コストを</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年間で</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％削減」の目標値を設定しており、本計画に基づく取組を一層推進する必要がある。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78CADEA-0BCB-46A3-92E6-C443B8A0425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F19FE57-49A6-4FEC-B536-43C4DFDEF2F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1E34D8B-3B28-4ABF-B804-49AD309A4F3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373136B-A862-4395-802D-BDF6AE32972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760A09D-817E-4D78-B2D3-3D8B1BE846D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DF048D8-6EAE-4F41-8C57-B2A5C762E3D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E1596FC-DCAB-4DB2-9676-227187F0A76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B7ACFAC-DDE7-4BB7-BA9F-E8EFE470B8B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0BD141D-7664-424B-89F2-37840CEAC43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790B8C6-DA1F-47E9-9F1D-FB2163C6F30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46,642
46,276
253.01
32,678,227
31,464,009
1,013,428
14,980,893
31,317,851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ADD02D4-6D6B-4FB9-94CE-7EEF8C8E456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2041D52-F2AE-44C7-9D52-B6FD7C845C2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DB02D43-0D84-4E27-A88E-7EB3CFB3DD2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33B4780-0E50-4411-A58E-3F71CB3BFA1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F8E9300-F57A-41BB-BE2D-425F64C314E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CAF32B2D-446B-4F59-9337-B80D9D081F4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188897D-2228-401C-8311-C257A56D2BC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CDBBB63-DB54-4254-9881-E890C306627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978D795-270A-4D25-B64D-ECC930C9601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1AADD20-B6F6-4A38-80FB-DFE34CB898F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D7A955E-D291-4705-B5D6-F530044F2BB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FAC2892-223D-44B8-98A9-A3E5BE130B1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79BE68C-7B7C-4BC0-B042-9C5BBFC676E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6EB3DC4-8D74-4354-92F7-508C7A0922DB}"/>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EAB9CC0-4409-41D3-A486-F0A41CC2F5D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11FBB06-8A12-409A-BB51-E03C32A947B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EC05CD61-5D21-492B-B86E-6AB0FB0BEE2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24175F4-E9AE-4FD0-B9BF-C580592455F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682AF841-A839-4852-AF2C-31F67D46DF9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F545AA3-8434-471D-9CA9-DAB9E573030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9E7E418-0F0E-43DD-941A-A337D5CB507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3F988AE-71A7-4600-8523-CD987DCC5D0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7B5CED3-357A-4BA3-831E-4252D2E75EC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27B114B-6BF3-4964-935A-5D8C2FE44CA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20AEEE4-CE11-4864-AAB3-3FDB195464C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F0B65D4-EFD1-4E25-8ED1-209A629154D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A24963C-0416-4167-B23B-6866A071D91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C5293C0-8285-4D73-B678-B352C58AA32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C9075CA-8D9C-4A06-9765-BB2B5ACD1D3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1D19BB6-7B01-47BF-A7E0-A369928CFC1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C5A139E-87B9-49DD-9247-C5B32084734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1003361F-EA3C-4260-A22C-E0A2B86A39F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50800E89-2AD8-477B-9EF9-8EFD1440EE43}"/>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BFF25698-7788-45CB-99D7-F0886EDEE07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33C8AC5-503E-4888-BA6F-1CB37E80D1F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58379A1-B689-452E-870A-9D3ED6418E58}"/>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79BEFA5B-15B6-4F5F-B807-6AC4F3397B8A}"/>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938A73B-DEB9-49D0-9547-5DCCEF280721}"/>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850EC69-77ED-4141-BB53-1D382E74F823}"/>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C736978-7933-4E05-80EF-9A1232F6134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979A254-D486-4146-9B6B-6576134660C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994D8264-9A61-4ABA-B48B-6B166A345349}"/>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7E04E5E-BE7A-4337-917D-0B8DE3508B8C}"/>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D79255EC-300F-4A5F-B061-CCD929FF419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58EC4ED6-BEDA-4D95-B7E3-17D2BFE57DF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CC85B16D-D059-4726-A4D9-42841D8E4B8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123553</xdr:rowOff>
    </xdr:from>
    <xdr:to>
      <xdr:col>24</xdr:col>
      <xdr:colOff>62865</xdr:colOff>
      <xdr:row>42</xdr:row>
      <xdr:rowOff>90896</xdr:rowOff>
    </xdr:to>
    <xdr:cxnSp macro="">
      <xdr:nvCxnSpPr>
        <xdr:cNvPr id="58" name="直線コネクタ 57">
          <a:extLst>
            <a:ext uri="{FF2B5EF4-FFF2-40B4-BE49-F238E27FC236}">
              <a16:creationId xmlns:a16="http://schemas.microsoft.com/office/drawing/2014/main" id="{E3C22ED9-4AE7-4EB8-9670-0B4E7761AB95}"/>
            </a:ext>
          </a:extLst>
        </xdr:cNvPr>
        <xdr:cNvCxnSpPr/>
      </xdr:nvCxnSpPr>
      <xdr:spPr>
        <a:xfrm flipV="1">
          <a:off x="4634865" y="5781403"/>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94723</xdr:rowOff>
    </xdr:from>
    <xdr:ext cx="405111" cy="259045"/>
    <xdr:sp macro="" textlink="">
      <xdr:nvSpPr>
        <xdr:cNvPr id="59" name="【図書館】&#10;有形固定資産減価償却率最小値テキスト">
          <a:extLst>
            <a:ext uri="{FF2B5EF4-FFF2-40B4-BE49-F238E27FC236}">
              <a16:creationId xmlns:a16="http://schemas.microsoft.com/office/drawing/2014/main" id="{F8E82B76-38F8-4DCA-8D86-97CEC1817FF2}"/>
            </a:ext>
          </a:extLst>
        </xdr:cNvPr>
        <xdr:cNvSpPr txBox="1"/>
      </xdr:nvSpPr>
      <xdr:spPr>
        <a:xfrm>
          <a:off x="4673600" y="729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90896</xdr:rowOff>
    </xdr:from>
    <xdr:to>
      <xdr:col>24</xdr:col>
      <xdr:colOff>152400</xdr:colOff>
      <xdr:row>42</xdr:row>
      <xdr:rowOff>90896</xdr:rowOff>
    </xdr:to>
    <xdr:cxnSp macro="">
      <xdr:nvCxnSpPr>
        <xdr:cNvPr id="60" name="直線コネクタ 59">
          <a:extLst>
            <a:ext uri="{FF2B5EF4-FFF2-40B4-BE49-F238E27FC236}">
              <a16:creationId xmlns:a16="http://schemas.microsoft.com/office/drawing/2014/main" id="{8C5EFEC9-0746-4AD6-8E1D-A7E3B96B62A7}"/>
            </a:ext>
          </a:extLst>
        </xdr:cNvPr>
        <xdr:cNvCxnSpPr/>
      </xdr:nvCxnSpPr>
      <xdr:spPr>
        <a:xfrm>
          <a:off x="4546600" y="729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70230</xdr:rowOff>
    </xdr:from>
    <xdr:ext cx="340478" cy="259045"/>
    <xdr:sp macro="" textlink="">
      <xdr:nvSpPr>
        <xdr:cNvPr id="61" name="【図書館】&#10;有形固定資産減価償却率最大値テキスト">
          <a:extLst>
            <a:ext uri="{FF2B5EF4-FFF2-40B4-BE49-F238E27FC236}">
              <a16:creationId xmlns:a16="http://schemas.microsoft.com/office/drawing/2014/main" id="{B30A4D60-CC54-45DA-9DD6-2DC8B3314993}"/>
            </a:ext>
          </a:extLst>
        </xdr:cNvPr>
        <xdr:cNvSpPr txBox="1"/>
      </xdr:nvSpPr>
      <xdr:spPr>
        <a:xfrm>
          <a:off x="4673600" y="5556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123553</xdr:rowOff>
    </xdr:from>
    <xdr:to>
      <xdr:col>24</xdr:col>
      <xdr:colOff>152400</xdr:colOff>
      <xdr:row>33</xdr:row>
      <xdr:rowOff>123553</xdr:rowOff>
    </xdr:to>
    <xdr:cxnSp macro="">
      <xdr:nvCxnSpPr>
        <xdr:cNvPr id="62" name="直線コネクタ 61">
          <a:extLst>
            <a:ext uri="{FF2B5EF4-FFF2-40B4-BE49-F238E27FC236}">
              <a16:creationId xmlns:a16="http://schemas.microsoft.com/office/drawing/2014/main" id="{F63EEE8A-D9D1-49DE-9C1B-40199402B74A}"/>
            </a:ext>
          </a:extLst>
        </xdr:cNvPr>
        <xdr:cNvCxnSpPr/>
      </xdr:nvCxnSpPr>
      <xdr:spPr>
        <a:xfrm>
          <a:off x="4546600" y="5781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136451</xdr:rowOff>
    </xdr:from>
    <xdr:ext cx="405111" cy="259045"/>
    <xdr:sp macro="" textlink="">
      <xdr:nvSpPr>
        <xdr:cNvPr id="63" name="【図書館】&#10;有形固定資産減価償却率平均値テキスト">
          <a:extLst>
            <a:ext uri="{FF2B5EF4-FFF2-40B4-BE49-F238E27FC236}">
              <a16:creationId xmlns:a16="http://schemas.microsoft.com/office/drawing/2014/main" id="{4B4CC812-B4BA-42AD-9BFD-3A0D4B5A3F23}"/>
            </a:ext>
          </a:extLst>
        </xdr:cNvPr>
        <xdr:cNvSpPr txBox="1"/>
      </xdr:nvSpPr>
      <xdr:spPr>
        <a:xfrm>
          <a:off x="4673600" y="63086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113574</xdr:rowOff>
    </xdr:from>
    <xdr:to>
      <xdr:col>24</xdr:col>
      <xdr:colOff>114300</xdr:colOff>
      <xdr:row>38</xdr:row>
      <xdr:rowOff>43724</xdr:rowOff>
    </xdr:to>
    <xdr:sp macro="" textlink="">
      <xdr:nvSpPr>
        <xdr:cNvPr id="64" name="フローチャート: 判断 63">
          <a:extLst>
            <a:ext uri="{FF2B5EF4-FFF2-40B4-BE49-F238E27FC236}">
              <a16:creationId xmlns:a16="http://schemas.microsoft.com/office/drawing/2014/main" id="{68D89AB7-4312-4573-BC75-B32A90E90867}"/>
            </a:ext>
          </a:extLst>
        </xdr:cNvPr>
        <xdr:cNvSpPr/>
      </xdr:nvSpPr>
      <xdr:spPr>
        <a:xfrm>
          <a:off x="45847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169091</xdr:rowOff>
    </xdr:from>
    <xdr:to>
      <xdr:col>20</xdr:col>
      <xdr:colOff>38100</xdr:colOff>
      <xdr:row>38</xdr:row>
      <xdr:rowOff>99241</xdr:rowOff>
    </xdr:to>
    <xdr:sp macro="" textlink="">
      <xdr:nvSpPr>
        <xdr:cNvPr id="65" name="フローチャート: 判断 64">
          <a:extLst>
            <a:ext uri="{FF2B5EF4-FFF2-40B4-BE49-F238E27FC236}">
              <a16:creationId xmlns:a16="http://schemas.microsoft.com/office/drawing/2014/main" id="{CE6784D7-B6B0-4C8B-9CD7-B2AEDC11569C}"/>
            </a:ext>
          </a:extLst>
        </xdr:cNvPr>
        <xdr:cNvSpPr/>
      </xdr:nvSpPr>
      <xdr:spPr>
        <a:xfrm>
          <a:off x="3746500" y="651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48260</xdr:rowOff>
    </xdr:from>
    <xdr:to>
      <xdr:col>15</xdr:col>
      <xdr:colOff>101600</xdr:colOff>
      <xdr:row>38</xdr:row>
      <xdr:rowOff>149860</xdr:rowOff>
    </xdr:to>
    <xdr:sp macro="" textlink="">
      <xdr:nvSpPr>
        <xdr:cNvPr id="66" name="フローチャート: 判断 65">
          <a:extLst>
            <a:ext uri="{FF2B5EF4-FFF2-40B4-BE49-F238E27FC236}">
              <a16:creationId xmlns:a16="http://schemas.microsoft.com/office/drawing/2014/main" id="{5437543E-4706-4EB8-89C3-071CCCBB25E2}"/>
            </a:ext>
          </a:extLst>
        </xdr:cNvPr>
        <xdr:cNvSpPr/>
      </xdr:nvSpPr>
      <xdr:spPr>
        <a:xfrm>
          <a:off x="2857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85816</xdr:rowOff>
    </xdr:from>
    <xdr:to>
      <xdr:col>10</xdr:col>
      <xdr:colOff>165100</xdr:colOff>
      <xdr:row>40</xdr:row>
      <xdr:rowOff>15966</xdr:rowOff>
    </xdr:to>
    <xdr:sp macro="" textlink="">
      <xdr:nvSpPr>
        <xdr:cNvPr id="67" name="フローチャート: 判断 66">
          <a:extLst>
            <a:ext uri="{FF2B5EF4-FFF2-40B4-BE49-F238E27FC236}">
              <a16:creationId xmlns:a16="http://schemas.microsoft.com/office/drawing/2014/main" id="{C89BE2A7-F4B5-4139-A622-04B59177A512}"/>
            </a:ext>
          </a:extLst>
        </xdr:cNvPr>
        <xdr:cNvSpPr/>
      </xdr:nvSpPr>
      <xdr:spPr>
        <a:xfrm>
          <a:off x="1968500" y="677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27033</xdr:rowOff>
    </xdr:from>
    <xdr:to>
      <xdr:col>6</xdr:col>
      <xdr:colOff>38100</xdr:colOff>
      <xdr:row>39</xdr:row>
      <xdr:rowOff>128633</xdr:rowOff>
    </xdr:to>
    <xdr:sp macro="" textlink="">
      <xdr:nvSpPr>
        <xdr:cNvPr id="68" name="フローチャート: 判断 67">
          <a:extLst>
            <a:ext uri="{FF2B5EF4-FFF2-40B4-BE49-F238E27FC236}">
              <a16:creationId xmlns:a16="http://schemas.microsoft.com/office/drawing/2014/main" id="{832C3F9B-014C-49CE-8220-4800F2B567A5}"/>
            </a:ext>
          </a:extLst>
        </xdr:cNvPr>
        <xdr:cNvSpPr/>
      </xdr:nvSpPr>
      <xdr:spPr>
        <a:xfrm>
          <a:off x="1079500" y="6713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C5E5B64-34B8-420C-A728-680D27B00E6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F4D3A3E-11A3-4BF0-BB46-958664B3C05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D8B3DF5-1066-4FAE-9E42-91C43295773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4BAB71F-E7EC-47DE-9E64-F36F7437E77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095582B-D3F8-445C-A7CE-F9B3623AD88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133169</xdr:rowOff>
    </xdr:from>
    <xdr:to>
      <xdr:col>24</xdr:col>
      <xdr:colOff>114300</xdr:colOff>
      <xdr:row>38</xdr:row>
      <xdr:rowOff>63319</xdr:rowOff>
    </xdr:to>
    <xdr:sp macro="" textlink="">
      <xdr:nvSpPr>
        <xdr:cNvPr id="74" name="楕円 73">
          <a:extLst>
            <a:ext uri="{FF2B5EF4-FFF2-40B4-BE49-F238E27FC236}">
              <a16:creationId xmlns:a16="http://schemas.microsoft.com/office/drawing/2014/main" id="{C7CCD081-EAEF-4BA2-8CAC-8A570BE39D6E}"/>
            </a:ext>
          </a:extLst>
        </xdr:cNvPr>
        <xdr:cNvSpPr/>
      </xdr:nvSpPr>
      <xdr:spPr>
        <a:xfrm>
          <a:off x="45847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111596</xdr:rowOff>
    </xdr:from>
    <xdr:ext cx="405111" cy="259045"/>
    <xdr:sp macro="" textlink="">
      <xdr:nvSpPr>
        <xdr:cNvPr id="75" name="【図書館】&#10;有形固定資産減価償却率該当値テキスト">
          <a:extLst>
            <a:ext uri="{FF2B5EF4-FFF2-40B4-BE49-F238E27FC236}">
              <a16:creationId xmlns:a16="http://schemas.microsoft.com/office/drawing/2014/main" id="{29B362EE-40CC-45A8-A536-E0C139A573DD}"/>
            </a:ext>
          </a:extLst>
        </xdr:cNvPr>
        <xdr:cNvSpPr txBox="1"/>
      </xdr:nvSpPr>
      <xdr:spPr>
        <a:xfrm>
          <a:off x="4673600"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133169</xdr:rowOff>
    </xdr:from>
    <xdr:to>
      <xdr:col>20</xdr:col>
      <xdr:colOff>38100</xdr:colOff>
      <xdr:row>38</xdr:row>
      <xdr:rowOff>63319</xdr:rowOff>
    </xdr:to>
    <xdr:sp macro="" textlink="">
      <xdr:nvSpPr>
        <xdr:cNvPr id="76" name="楕円 75">
          <a:extLst>
            <a:ext uri="{FF2B5EF4-FFF2-40B4-BE49-F238E27FC236}">
              <a16:creationId xmlns:a16="http://schemas.microsoft.com/office/drawing/2014/main" id="{8B215E9B-7150-4545-9A04-10C6AA062836}"/>
            </a:ext>
          </a:extLst>
        </xdr:cNvPr>
        <xdr:cNvSpPr/>
      </xdr:nvSpPr>
      <xdr:spPr>
        <a:xfrm>
          <a:off x="37465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12519</xdr:rowOff>
    </xdr:from>
    <xdr:to>
      <xdr:col>24</xdr:col>
      <xdr:colOff>63500</xdr:colOff>
      <xdr:row>38</xdr:row>
      <xdr:rowOff>12519</xdr:rowOff>
    </xdr:to>
    <xdr:cxnSp macro="">
      <xdr:nvCxnSpPr>
        <xdr:cNvPr id="77" name="直線コネクタ 76">
          <a:extLst>
            <a:ext uri="{FF2B5EF4-FFF2-40B4-BE49-F238E27FC236}">
              <a16:creationId xmlns:a16="http://schemas.microsoft.com/office/drawing/2014/main" id="{CA1E343A-2A98-499D-AAD9-49F5110119C3}"/>
            </a:ext>
          </a:extLst>
        </xdr:cNvPr>
        <xdr:cNvCxnSpPr/>
      </xdr:nvCxnSpPr>
      <xdr:spPr>
        <a:xfrm>
          <a:off x="3797300" y="6527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79284</xdr:rowOff>
    </xdr:from>
    <xdr:to>
      <xdr:col>15</xdr:col>
      <xdr:colOff>101600</xdr:colOff>
      <xdr:row>38</xdr:row>
      <xdr:rowOff>9434</xdr:rowOff>
    </xdr:to>
    <xdr:sp macro="" textlink="">
      <xdr:nvSpPr>
        <xdr:cNvPr id="78" name="楕円 77">
          <a:extLst>
            <a:ext uri="{FF2B5EF4-FFF2-40B4-BE49-F238E27FC236}">
              <a16:creationId xmlns:a16="http://schemas.microsoft.com/office/drawing/2014/main" id="{7E0AE24A-2703-4319-B185-8996295F6997}"/>
            </a:ext>
          </a:extLst>
        </xdr:cNvPr>
        <xdr:cNvSpPr/>
      </xdr:nvSpPr>
      <xdr:spPr>
        <a:xfrm>
          <a:off x="2857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130084</xdr:rowOff>
    </xdr:from>
    <xdr:to>
      <xdr:col>19</xdr:col>
      <xdr:colOff>177800</xdr:colOff>
      <xdr:row>38</xdr:row>
      <xdr:rowOff>12519</xdr:rowOff>
    </xdr:to>
    <xdr:cxnSp macro="">
      <xdr:nvCxnSpPr>
        <xdr:cNvPr id="79" name="直線コネクタ 78">
          <a:extLst>
            <a:ext uri="{FF2B5EF4-FFF2-40B4-BE49-F238E27FC236}">
              <a16:creationId xmlns:a16="http://schemas.microsoft.com/office/drawing/2014/main" id="{5FF7A38C-927A-4C5E-B48A-D2E301B36DC9}"/>
            </a:ext>
          </a:extLst>
        </xdr:cNvPr>
        <xdr:cNvCxnSpPr/>
      </xdr:nvCxnSpPr>
      <xdr:spPr>
        <a:xfrm>
          <a:off x="2908300" y="6473734"/>
          <a:ext cx="8890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46627</xdr:rowOff>
    </xdr:from>
    <xdr:to>
      <xdr:col>10</xdr:col>
      <xdr:colOff>165100</xdr:colOff>
      <xdr:row>37</xdr:row>
      <xdr:rowOff>148227</xdr:rowOff>
    </xdr:to>
    <xdr:sp macro="" textlink="">
      <xdr:nvSpPr>
        <xdr:cNvPr id="80" name="楕円 79">
          <a:extLst>
            <a:ext uri="{FF2B5EF4-FFF2-40B4-BE49-F238E27FC236}">
              <a16:creationId xmlns:a16="http://schemas.microsoft.com/office/drawing/2014/main" id="{638727CB-9697-4965-B661-979F556D4C7B}"/>
            </a:ext>
          </a:extLst>
        </xdr:cNvPr>
        <xdr:cNvSpPr/>
      </xdr:nvSpPr>
      <xdr:spPr>
        <a:xfrm>
          <a:off x="1968500" y="639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97427</xdr:rowOff>
    </xdr:from>
    <xdr:to>
      <xdr:col>15</xdr:col>
      <xdr:colOff>50800</xdr:colOff>
      <xdr:row>37</xdr:row>
      <xdr:rowOff>130084</xdr:rowOff>
    </xdr:to>
    <xdr:cxnSp macro="">
      <xdr:nvCxnSpPr>
        <xdr:cNvPr id="81" name="直線コネクタ 80">
          <a:extLst>
            <a:ext uri="{FF2B5EF4-FFF2-40B4-BE49-F238E27FC236}">
              <a16:creationId xmlns:a16="http://schemas.microsoft.com/office/drawing/2014/main" id="{A0577CD1-FE7E-4C52-A0E4-630735A1192F}"/>
            </a:ext>
          </a:extLst>
        </xdr:cNvPr>
        <xdr:cNvCxnSpPr/>
      </xdr:nvCxnSpPr>
      <xdr:spPr>
        <a:xfrm>
          <a:off x="2019300" y="64410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76019</xdr:rowOff>
    </xdr:from>
    <xdr:to>
      <xdr:col>6</xdr:col>
      <xdr:colOff>38100</xdr:colOff>
      <xdr:row>38</xdr:row>
      <xdr:rowOff>6169</xdr:rowOff>
    </xdr:to>
    <xdr:sp macro="" textlink="">
      <xdr:nvSpPr>
        <xdr:cNvPr id="82" name="楕円 81">
          <a:extLst>
            <a:ext uri="{FF2B5EF4-FFF2-40B4-BE49-F238E27FC236}">
              <a16:creationId xmlns:a16="http://schemas.microsoft.com/office/drawing/2014/main" id="{86270325-D5F8-4910-85BF-9C1160158B63}"/>
            </a:ext>
          </a:extLst>
        </xdr:cNvPr>
        <xdr:cNvSpPr/>
      </xdr:nvSpPr>
      <xdr:spPr>
        <a:xfrm>
          <a:off x="1079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97427</xdr:rowOff>
    </xdr:from>
    <xdr:to>
      <xdr:col>10</xdr:col>
      <xdr:colOff>114300</xdr:colOff>
      <xdr:row>37</xdr:row>
      <xdr:rowOff>126819</xdr:rowOff>
    </xdr:to>
    <xdr:cxnSp macro="">
      <xdr:nvCxnSpPr>
        <xdr:cNvPr id="83" name="直線コネクタ 82">
          <a:extLst>
            <a:ext uri="{FF2B5EF4-FFF2-40B4-BE49-F238E27FC236}">
              <a16:creationId xmlns:a16="http://schemas.microsoft.com/office/drawing/2014/main" id="{F6D4886D-6F21-40A2-ADA5-F1DDC4D59F7B}"/>
            </a:ext>
          </a:extLst>
        </xdr:cNvPr>
        <xdr:cNvCxnSpPr/>
      </xdr:nvCxnSpPr>
      <xdr:spPr>
        <a:xfrm flipV="1">
          <a:off x="1130300" y="64410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90368</xdr:rowOff>
    </xdr:from>
    <xdr:ext cx="405111" cy="259045"/>
    <xdr:sp macro="" textlink="">
      <xdr:nvSpPr>
        <xdr:cNvPr id="84" name="n_1aveValue【図書館】&#10;有形固定資産減価償却率">
          <a:extLst>
            <a:ext uri="{FF2B5EF4-FFF2-40B4-BE49-F238E27FC236}">
              <a16:creationId xmlns:a16="http://schemas.microsoft.com/office/drawing/2014/main" id="{0AA7438C-98FB-4E79-B57E-816EAA03FD16}"/>
            </a:ext>
          </a:extLst>
        </xdr:cNvPr>
        <xdr:cNvSpPr txBox="1"/>
      </xdr:nvSpPr>
      <xdr:spPr>
        <a:xfrm>
          <a:off x="3582044"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5" name="n_2aveValue【図書館】&#10;有形固定資産減価償却率">
          <a:extLst>
            <a:ext uri="{FF2B5EF4-FFF2-40B4-BE49-F238E27FC236}">
              <a16:creationId xmlns:a16="http://schemas.microsoft.com/office/drawing/2014/main" id="{04243FEC-D45D-49FC-A511-643A30B32127}"/>
            </a:ext>
          </a:extLst>
        </xdr:cNvPr>
        <xdr:cNvSpPr txBox="1"/>
      </xdr:nvSpPr>
      <xdr:spPr>
        <a:xfrm>
          <a:off x="2705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7093</xdr:rowOff>
    </xdr:from>
    <xdr:ext cx="405111" cy="259045"/>
    <xdr:sp macro="" textlink="">
      <xdr:nvSpPr>
        <xdr:cNvPr id="86" name="n_3aveValue【図書館】&#10;有形固定資産減価償却率">
          <a:extLst>
            <a:ext uri="{FF2B5EF4-FFF2-40B4-BE49-F238E27FC236}">
              <a16:creationId xmlns:a16="http://schemas.microsoft.com/office/drawing/2014/main" id="{B182C67E-50EE-4CAF-894B-62AD733FE341}"/>
            </a:ext>
          </a:extLst>
        </xdr:cNvPr>
        <xdr:cNvSpPr txBox="1"/>
      </xdr:nvSpPr>
      <xdr:spPr>
        <a:xfrm>
          <a:off x="1816744" y="686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119760</xdr:rowOff>
    </xdr:from>
    <xdr:ext cx="405111" cy="259045"/>
    <xdr:sp macro="" textlink="">
      <xdr:nvSpPr>
        <xdr:cNvPr id="87" name="n_4aveValue【図書館】&#10;有形固定資産減価償却率">
          <a:extLst>
            <a:ext uri="{FF2B5EF4-FFF2-40B4-BE49-F238E27FC236}">
              <a16:creationId xmlns:a16="http://schemas.microsoft.com/office/drawing/2014/main" id="{473B0E02-F3AA-4DFE-8DFC-498D75574F7C}"/>
            </a:ext>
          </a:extLst>
        </xdr:cNvPr>
        <xdr:cNvSpPr txBox="1"/>
      </xdr:nvSpPr>
      <xdr:spPr>
        <a:xfrm>
          <a:off x="927744" y="6806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79846</xdr:rowOff>
    </xdr:from>
    <xdr:ext cx="405111" cy="259045"/>
    <xdr:sp macro="" textlink="">
      <xdr:nvSpPr>
        <xdr:cNvPr id="88" name="n_1mainValue【図書館】&#10;有形固定資産減価償却率">
          <a:extLst>
            <a:ext uri="{FF2B5EF4-FFF2-40B4-BE49-F238E27FC236}">
              <a16:creationId xmlns:a16="http://schemas.microsoft.com/office/drawing/2014/main" id="{AD17865D-30FE-482C-B15A-5CE00812B429}"/>
            </a:ext>
          </a:extLst>
        </xdr:cNvPr>
        <xdr:cNvSpPr txBox="1"/>
      </xdr:nvSpPr>
      <xdr:spPr>
        <a:xfrm>
          <a:off x="3582044" y="625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25961</xdr:rowOff>
    </xdr:from>
    <xdr:ext cx="405111" cy="259045"/>
    <xdr:sp macro="" textlink="">
      <xdr:nvSpPr>
        <xdr:cNvPr id="89" name="n_2mainValue【図書館】&#10;有形固定資産減価償却率">
          <a:extLst>
            <a:ext uri="{FF2B5EF4-FFF2-40B4-BE49-F238E27FC236}">
              <a16:creationId xmlns:a16="http://schemas.microsoft.com/office/drawing/2014/main" id="{5E9217A1-52A8-4C1E-B1E3-0A01F6AF33E6}"/>
            </a:ext>
          </a:extLst>
        </xdr:cNvPr>
        <xdr:cNvSpPr txBox="1"/>
      </xdr:nvSpPr>
      <xdr:spPr>
        <a:xfrm>
          <a:off x="27057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164754</xdr:rowOff>
    </xdr:from>
    <xdr:ext cx="405111" cy="259045"/>
    <xdr:sp macro="" textlink="">
      <xdr:nvSpPr>
        <xdr:cNvPr id="90" name="n_3mainValue【図書館】&#10;有形固定資産減価償却率">
          <a:extLst>
            <a:ext uri="{FF2B5EF4-FFF2-40B4-BE49-F238E27FC236}">
              <a16:creationId xmlns:a16="http://schemas.microsoft.com/office/drawing/2014/main" id="{E5485295-537A-4E36-B97C-7FA1E1484833}"/>
            </a:ext>
          </a:extLst>
        </xdr:cNvPr>
        <xdr:cNvSpPr txBox="1"/>
      </xdr:nvSpPr>
      <xdr:spPr>
        <a:xfrm>
          <a:off x="1816744" y="616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22696</xdr:rowOff>
    </xdr:from>
    <xdr:ext cx="405111" cy="259045"/>
    <xdr:sp macro="" textlink="">
      <xdr:nvSpPr>
        <xdr:cNvPr id="91" name="n_4mainValue【図書館】&#10;有形固定資産減価償却率">
          <a:extLst>
            <a:ext uri="{FF2B5EF4-FFF2-40B4-BE49-F238E27FC236}">
              <a16:creationId xmlns:a16="http://schemas.microsoft.com/office/drawing/2014/main" id="{C8F2A8FA-8EAF-4A28-AE71-3B04320B9100}"/>
            </a:ext>
          </a:extLst>
        </xdr:cNvPr>
        <xdr:cNvSpPr txBox="1"/>
      </xdr:nvSpPr>
      <xdr:spPr>
        <a:xfrm>
          <a:off x="927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73C16209-8389-4443-94C4-D61681F845A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D0824E95-1896-4B93-B211-C88100843037}"/>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7E13539-60EC-4649-9C9A-649033BDBB6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5D590504-0EDF-4477-BFE7-15D321C12B4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CA33BE40-043C-4E16-B5FA-28DBFBCDF43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B406C70-50F9-47C3-88E8-6BD95B69711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76EB163-CAFB-4F7E-A819-5586C601977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D7C571A-059B-4181-80FE-06F7526A652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10BAD226-F850-460B-A02C-864846AD4C7C}"/>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2B047D84-9DE4-45F8-AB71-FD3AE74F26A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a:extLst>
            <a:ext uri="{FF2B5EF4-FFF2-40B4-BE49-F238E27FC236}">
              <a16:creationId xmlns:a16="http://schemas.microsoft.com/office/drawing/2014/main" id="{F05ABD22-8F27-4BA6-AEE8-CF3B2F12983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a:extLst>
            <a:ext uri="{FF2B5EF4-FFF2-40B4-BE49-F238E27FC236}">
              <a16:creationId xmlns:a16="http://schemas.microsoft.com/office/drawing/2014/main" id="{DA7E4D27-C62B-453F-BA74-E6D9E5342BC3}"/>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a:extLst>
            <a:ext uri="{FF2B5EF4-FFF2-40B4-BE49-F238E27FC236}">
              <a16:creationId xmlns:a16="http://schemas.microsoft.com/office/drawing/2014/main" id="{C9D1BCE1-D88E-45FA-AD90-8D4D821B8055}"/>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a:extLst>
            <a:ext uri="{FF2B5EF4-FFF2-40B4-BE49-F238E27FC236}">
              <a16:creationId xmlns:a16="http://schemas.microsoft.com/office/drawing/2014/main" id="{F62C3A35-6F3D-4D58-B82B-B045E948FD1B}"/>
            </a:ext>
          </a:extLst>
        </xdr:cNvPr>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a:extLst>
            <a:ext uri="{FF2B5EF4-FFF2-40B4-BE49-F238E27FC236}">
              <a16:creationId xmlns:a16="http://schemas.microsoft.com/office/drawing/2014/main" id="{15BB35A8-9F5F-45C5-8DD7-FE77C73EE49D}"/>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a:extLst>
            <a:ext uri="{FF2B5EF4-FFF2-40B4-BE49-F238E27FC236}">
              <a16:creationId xmlns:a16="http://schemas.microsoft.com/office/drawing/2014/main" id="{C4136F9C-30E3-4C22-AB40-8EBD9BE9946D}"/>
            </a:ext>
          </a:extLst>
        </xdr:cNvPr>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a:extLst>
            <a:ext uri="{FF2B5EF4-FFF2-40B4-BE49-F238E27FC236}">
              <a16:creationId xmlns:a16="http://schemas.microsoft.com/office/drawing/2014/main" id="{61F059DA-E5DC-4BE1-B2B7-4705CAC65527}"/>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a:extLst>
            <a:ext uri="{FF2B5EF4-FFF2-40B4-BE49-F238E27FC236}">
              <a16:creationId xmlns:a16="http://schemas.microsoft.com/office/drawing/2014/main" id="{21DBB93B-FD67-45FA-AC3D-D2426090E8BD}"/>
            </a:ext>
          </a:extLst>
        </xdr:cNvPr>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a:extLst>
            <a:ext uri="{FF2B5EF4-FFF2-40B4-BE49-F238E27FC236}">
              <a16:creationId xmlns:a16="http://schemas.microsoft.com/office/drawing/2014/main" id="{8665B3D0-B5B3-4F55-AD9B-A8EF1E08D680}"/>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a:extLst>
            <a:ext uri="{FF2B5EF4-FFF2-40B4-BE49-F238E27FC236}">
              <a16:creationId xmlns:a16="http://schemas.microsoft.com/office/drawing/2014/main" id="{8031A11E-FCCC-4DD0-96D0-1CE934E9AB0C}"/>
            </a:ext>
          </a:extLst>
        </xdr:cNvPr>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a:extLst>
            <a:ext uri="{FF2B5EF4-FFF2-40B4-BE49-F238E27FC236}">
              <a16:creationId xmlns:a16="http://schemas.microsoft.com/office/drawing/2014/main" id="{20584953-BADB-434D-AC5A-1390C8BC5D12}"/>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a:extLst>
            <a:ext uri="{FF2B5EF4-FFF2-40B4-BE49-F238E27FC236}">
              <a16:creationId xmlns:a16="http://schemas.microsoft.com/office/drawing/2014/main" id="{99353E25-C2E1-4B53-AA00-3F681EC43891}"/>
            </a:ext>
          </a:extLst>
        </xdr:cNvPr>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a:extLst>
            <a:ext uri="{FF2B5EF4-FFF2-40B4-BE49-F238E27FC236}">
              <a16:creationId xmlns:a16="http://schemas.microsoft.com/office/drawing/2014/main" id="{F85BC35C-419C-44D8-9948-ACA45EEA7A8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a:extLst>
            <a:ext uri="{FF2B5EF4-FFF2-40B4-BE49-F238E27FC236}">
              <a16:creationId xmlns:a16="http://schemas.microsoft.com/office/drawing/2014/main" id="{6A30FACF-C4A7-4981-B5F5-0BC054385CB4}"/>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a:extLst>
            <a:ext uri="{FF2B5EF4-FFF2-40B4-BE49-F238E27FC236}">
              <a16:creationId xmlns:a16="http://schemas.microsoft.com/office/drawing/2014/main" id="{D3DECDFF-C5C2-4B17-BE08-4A029601B7A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122464</xdr:rowOff>
    </xdr:from>
    <xdr:to>
      <xdr:col>54</xdr:col>
      <xdr:colOff>189865</xdr:colOff>
      <xdr:row>41</xdr:row>
      <xdr:rowOff>166007</xdr:rowOff>
    </xdr:to>
    <xdr:cxnSp macro="">
      <xdr:nvCxnSpPr>
        <xdr:cNvPr id="117" name="直線コネクタ 116">
          <a:extLst>
            <a:ext uri="{FF2B5EF4-FFF2-40B4-BE49-F238E27FC236}">
              <a16:creationId xmlns:a16="http://schemas.microsoft.com/office/drawing/2014/main" id="{1DCA0D6B-22AE-4ED9-BE03-18ED35C371BE}"/>
            </a:ext>
          </a:extLst>
        </xdr:cNvPr>
        <xdr:cNvCxnSpPr/>
      </xdr:nvCxnSpPr>
      <xdr:spPr>
        <a:xfrm flipV="1">
          <a:off x="10476865" y="5780314"/>
          <a:ext cx="0" cy="1415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169834</xdr:rowOff>
    </xdr:from>
    <xdr:ext cx="469744" cy="259045"/>
    <xdr:sp macro="" textlink="">
      <xdr:nvSpPr>
        <xdr:cNvPr id="118" name="【図書館】&#10;一人当たり面積最小値テキスト">
          <a:extLst>
            <a:ext uri="{FF2B5EF4-FFF2-40B4-BE49-F238E27FC236}">
              <a16:creationId xmlns:a16="http://schemas.microsoft.com/office/drawing/2014/main" id="{3D5EE46B-26A8-4319-A84E-897DC062E79F}"/>
            </a:ext>
          </a:extLst>
        </xdr:cNvPr>
        <xdr:cNvSpPr txBox="1"/>
      </xdr:nvSpPr>
      <xdr:spPr>
        <a:xfrm>
          <a:off x="10515600" y="719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166007</xdr:rowOff>
    </xdr:from>
    <xdr:to>
      <xdr:col>55</xdr:col>
      <xdr:colOff>88900</xdr:colOff>
      <xdr:row>41</xdr:row>
      <xdr:rowOff>166007</xdr:rowOff>
    </xdr:to>
    <xdr:cxnSp macro="">
      <xdr:nvCxnSpPr>
        <xdr:cNvPr id="119" name="直線コネクタ 118">
          <a:extLst>
            <a:ext uri="{FF2B5EF4-FFF2-40B4-BE49-F238E27FC236}">
              <a16:creationId xmlns:a16="http://schemas.microsoft.com/office/drawing/2014/main" id="{FCB70CB6-6427-45F4-9833-2C2FBE499ACA}"/>
            </a:ext>
          </a:extLst>
        </xdr:cNvPr>
        <xdr:cNvCxnSpPr/>
      </xdr:nvCxnSpPr>
      <xdr:spPr>
        <a:xfrm>
          <a:off x="10388600" y="719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69141</xdr:rowOff>
    </xdr:from>
    <xdr:ext cx="469744" cy="259045"/>
    <xdr:sp macro="" textlink="">
      <xdr:nvSpPr>
        <xdr:cNvPr id="120" name="【図書館】&#10;一人当たり面積最大値テキスト">
          <a:extLst>
            <a:ext uri="{FF2B5EF4-FFF2-40B4-BE49-F238E27FC236}">
              <a16:creationId xmlns:a16="http://schemas.microsoft.com/office/drawing/2014/main" id="{656DACFD-2229-46E5-A833-E30A3E91A3F3}"/>
            </a:ext>
          </a:extLst>
        </xdr:cNvPr>
        <xdr:cNvSpPr txBox="1"/>
      </xdr:nvSpPr>
      <xdr:spPr>
        <a:xfrm>
          <a:off x="10515600" y="5555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122464</xdr:rowOff>
    </xdr:from>
    <xdr:to>
      <xdr:col>55</xdr:col>
      <xdr:colOff>88900</xdr:colOff>
      <xdr:row>33</xdr:row>
      <xdr:rowOff>122464</xdr:rowOff>
    </xdr:to>
    <xdr:cxnSp macro="">
      <xdr:nvCxnSpPr>
        <xdr:cNvPr id="121" name="直線コネクタ 120">
          <a:extLst>
            <a:ext uri="{FF2B5EF4-FFF2-40B4-BE49-F238E27FC236}">
              <a16:creationId xmlns:a16="http://schemas.microsoft.com/office/drawing/2014/main" id="{1E4E7778-A8F3-4EB4-9765-3A804790636E}"/>
            </a:ext>
          </a:extLst>
        </xdr:cNvPr>
        <xdr:cNvCxnSpPr/>
      </xdr:nvCxnSpPr>
      <xdr:spPr>
        <a:xfrm>
          <a:off x="10388600" y="578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139899</xdr:rowOff>
    </xdr:from>
    <xdr:ext cx="469744" cy="259045"/>
    <xdr:sp macro="" textlink="">
      <xdr:nvSpPr>
        <xdr:cNvPr id="122" name="【図書館】&#10;一人当たり面積平均値テキスト">
          <a:extLst>
            <a:ext uri="{FF2B5EF4-FFF2-40B4-BE49-F238E27FC236}">
              <a16:creationId xmlns:a16="http://schemas.microsoft.com/office/drawing/2014/main" id="{7747AF7C-6F84-4FC1-995B-A12181A52475}"/>
            </a:ext>
          </a:extLst>
        </xdr:cNvPr>
        <xdr:cNvSpPr txBox="1"/>
      </xdr:nvSpPr>
      <xdr:spPr>
        <a:xfrm>
          <a:off x="10515600" y="6654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161472</xdr:rowOff>
    </xdr:from>
    <xdr:to>
      <xdr:col>55</xdr:col>
      <xdr:colOff>50800</xdr:colOff>
      <xdr:row>39</xdr:row>
      <xdr:rowOff>91622</xdr:rowOff>
    </xdr:to>
    <xdr:sp macro="" textlink="">
      <xdr:nvSpPr>
        <xdr:cNvPr id="123" name="フローチャート: 判断 122">
          <a:extLst>
            <a:ext uri="{FF2B5EF4-FFF2-40B4-BE49-F238E27FC236}">
              <a16:creationId xmlns:a16="http://schemas.microsoft.com/office/drawing/2014/main" id="{03D757BA-D662-4225-8E77-CA0542B4BB8B}"/>
            </a:ext>
          </a:extLst>
        </xdr:cNvPr>
        <xdr:cNvSpPr/>
      </xdr:nvSpPr>
      <xdr:spPr>
        <a:xfrm>
          <a:off x="10426700" y="667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11793</xdr:rowOff>
    </xdr:from>
    <xdr:to>
      <xdr:col>50</xdr:col>
      <xdr:colOff>165100</xdr:colOff>
      <xdr:row>39</xdr:row>
      <xdr:rowOff>113393</xdr:rowOff>
    </xdr:to>
    <xdr:sp macro="" textlink="">
      <xdr:nvSpPr>
        <xdr:cNvPr id="124" name="フローチャート: 判断 123">
          <a:extLst>
            <a:ext uri="{FF2B5EF4-FFF2-40B4-BE49-F238E27FC236}">
              <a16:creationId xmlns:a16="http://schemas.microsoft.com/office/drawing/2014/main" id="{44B40B7B-E3C5-4211-B6B9-DB9116C3BCEF}"/>
            </a:ext>
          </a:extLst>
        </xdr:cNvPr>
        <xdr:cNvSpPr/>
      </xdr:nvSpPr>
      <xdr:spPr>
        <a:xfrm>
          <a:off x="9588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22678</xdr:rowOff>
    </xdr:from>
    <xdr:to>
      <xdr:col>46</xdr:col>
      <xdr:colOff>38100</xdr:colOff>
      <xdr:row>39</xdr:row>
      <xdr:rowOff>124278</xdr:rowOff>
    </xdr:to>
    <xdr:sp macro="" textlink="">
      <xdr:nvSpPr>
        <xdr:cNvPr id="125" name="フローチャート: 判断 124">
          <a:extLst>
            <a:ext uri="{FF2B5EF4-FFF2-40B4-BE49-F238E27FC236}">
              <a16:creationId xmlns:a16="http://schemas.microsoft.com/office/drawing/2014/main" id="{17371DEE-F5C0-4DFD-8D3A-CB46E958F6C6}"/>
            </a:ext>
          </a:extLst>
        </xdr:cNvPr>
        <xdr:cNvSpPr/>
      </xdr:nvSpPr>
      <xdr:spPr>
        <a:xfrm>
          <a:off x="8699500" y="6709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55335</xdr:rowOff>
    </xdr:from>
    <xdr:to>
      <xdr:col>41</xdr:col>
      <xdr:colOff>101600</xdr:colOff>
      <xdr:row>39</xdr:row>
      <xdr:rowOff>156935</xdr:rowOff>
    </xdr:to>
    <xdr:sp macro="" textlink="">
      <xdr:nvSpPr>
        <xdr:cNvPr id="126" name="フローチャート: 判断 125">
          <a:extLst>
            <a:ext uri="{FF2B5EF4-FFF2-40B4-BE49-F238E27FC236}">
              <a16:creationId xmlns:a16="http://schemas.microsoft.com/office/drawing/2014/main" id="{F85FB629-D432-4F4E-B735-6B33FC692A2A}"/>
            </a:ext>
          </a:extLst>
        </xdr:cNvPr>
        <xdr:cNvSpPr/>
      </xdr:nvSpPr>
      <xdr:spPr>
        <a:xfrm>
          <a:off x="7810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55335</xdr:rowOff>
    </xdr:from>
    <xdr:to>
      <xdr:col>36</xdr:col>
      <xdr:colOff>165100</xdr:colOff>
      <xdr:row>39</xdr:row>
      <xdr:rowOff>156935</xdr:rowOff>
    </xdr:to>
    <xdr:sp macro="" textlink="">
      <xdr:nvSpPr>
        <xdr:cNvPr id="127" name="フローチャート: 判断 126">
          <a:extLst>
            <a:ext uri="{FF2B5EF4-FFF2-40B4-BE49-F238E27FC236}">
              <a16:creationId xmlns:a16="http://schemas.microsoft.com/office/drawing/2014/main" id="{355743FF-5C0D-415F-A977-BDD71FA657C7}"/>
            </a:ext>
          </a:extLst>
        </xdr:cNvPr>
        <xdr:cNvSpPr/>
      </xdr:nvSpPr>
      <xdr:spPr>
        <a:xfrm>
          <a:off x="6921500" y="674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2B1A597-5647-4FB6-95A4-57804843680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88D47851-763F-4140-851D-573C3C2A05C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B1423C98-BCC3-467C-8303-4E56889D75A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E25617D4-66A7-4045-9966-CD70C6DBF37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a:extLst>
            <a:ext uri="{FF2B5EF4-FFF2-40B4-BE49-F238E27FC236}">
              <a16:creationId xmlns:a16="http://schemas.microsoft.com/office/drawing/2014/main" id="{104AC879-CBB8-46C8-B816-90AC3D24785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117928</xdr:rowOff>
    </xdr:from>
    <xdr:to>
      <xdr:col>55</xdr:col>
      <xdr:colOff>50800</xdr:colOff>
      <xdr:row>39</xdr:row>
      <xdr:rowOff>48078</xdr:rowOff>
    </xdr:to>
    <xdr:sp macro="" textlink="">
      <xdr:nvSpPr>
        <xdr:cNvPr id="133" name="楕円 132">
          <a:extLst>
            <a:ext uri="{FF2B5EF4-FFF2-40B4-BE49-F238E27FC236}">
              <a16:creationId xmlns:a16="http://schemas.microsoft.com/office/drawing/2014/main" id="{1B362918-C882-4126-80EE-A4AAD9E3A72F}"/>
            </a:ext>
          </a:extLst>
        </xdr:cNvPr>
        <xdr:cNvSpPr/>
      </xdr:nvSpPr>
      <xdr:spPr>
        <a:xfrm>
          <a:off x="10426700" y="663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140805</xdr:rowOff>
    </xdr:from>
    <xdr:ext cx="469744" cy="259045"/>
    <xdr:sp macro="" textlink="">
      <xdr:nvSpPr>
        <xdr:cNvPr id="134" name="【図書館】&#10;一人当たり面積該当値テキスト">
          <a:extLst>
            <a:ext uri="{FF2B5EF4-FFF2-40B4-BE49-F238E27FC236}">
              <a16:creationId xmlns:a16="http://schemas.microsoft.com/office/drawing/2014/main" id="{215A032A-DD76-4F03-8B85-9F7FCD1DFCBB}"/>
            </a:ext>
          </a:extLst>
        </xdr:cNvPr>
        <xdr:cNvSpPr txBox="1"/>
      </xdr:nvSpPr>
      <xdr:spPr>
        <a:xfrm>
          <a:off x="10515600" y="648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117928</xdr:rowOff>
    </xdr:from>
    <xdr:to>
      <xdr:col>50</xdr:col>
      <xdr:colOff>165100</xdr:colOff>
      <xdr:row>39</xdr:row>
      <xdr:rowOff>48078</xdr:rowOff>
    </xdr:to>
    <xdr:sp macro="" textlink="">
      <xdr:nvSpPr>
        <xdr:cNvPr id="135" name="楕円 134">
          <a:extLst>
            <a:ext uri="{FF2B5EF4-FFF2-40B4-BE49-F238E27FC236}">
              <a16:creationId xmlns:a16="http://schemas.microsoft.com/office/drawing/2014/main" id="{58E4CACE-0DD1-45F6-93AF-39F066E80484}"/>
            </a:ext>
          </a:extLst>
        </xdr:cNvPr>
        <xdr:cNvSpPr/>
      </xdr:nvSpPr>
      <xdr:spPr>
        <a:xfrm>
          <a:off x="9588500" y="663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168728</xdr:rowOff>
    </xdr:from>
    <xdr:to>
      <xdr:col>55</xdr:col>
      <xdr:colOff>0</xdr:colOff>
      <xdr:row>38</xdr:row>
      <xdr:rowOff>168728</xdr:rowOff>
    </xdr:to>
    <xdr:cxnSp macro="">
      <xdr:nvCxnSpPr>
        <xdr:cNvPr id="136" name="直線コネクタ 135">
          <a:extLst>
            <a:ext uri="{FF2B5EF4-FFF2-40B4-BE49-F238E27FC236}">
              <a16:creationId xmlns:a16="http://schemas.microsoft.com/office/drawing/2014/main" id="{1A73E64F-BEE4-4127-93D0-55D686C60282}"/>
            </a:ext>
          </a:extLst>
        </xdr:cNvPr>
        <xdr:cNvCxnSpPr/>
      </xdr:nvCxnSpPr>
      <xdr:spPr>
        <a:xfrm>
          <a:off x="9639300" y="66838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128815</xdr:rowOff>
    </xdr:from>
    <xdr:to>
      <xdr:col>46</xdr:col>
      <xdr:colOff>38100</xdr:colOff>
      <xdr:row>39</xdr:row>
      <xdr:rowOff>58965</xdr:rowOff>
    </xdr:to>
    <xdr:sp macro="" textlink="">
      <xdr:nvSpPr>
        <xdr:cNvPr id="137" name="楕円 136">
          <a:extLst>
            <a:ext uri="{FF2B5EF4-FFF2-40B4-BE49-F238E27FC236}">
              <a16:creationId xmlns:a16="http://schemas.microsoft.com/office/drawing/2014/main" id="{F0A2FFF5-03C6-4BC0-BC50-B94EAC945B90}"/>
            </a:ext>
          </a:extLst>
        </xdr:cNvPr>
        <xdr:cNvSpPr/>
      </xdr:nvSpPr>
      <xdr:spPr>
        <a:xfrm>
          <a:off x="8699500" y="66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168728</xdr:rowOff>
    </xdr:from>
    <xdr:to>
      <xdr:col>50</xdr:col>
      <xdr:colOff>114300</xdr:colOff>
      <xdr:row>39</xdr:row>
      <xdr:rowOff>8165</xdr:rowOff>
    </xdr:to>
    <xdr:cxnSp macro="">
      <xdr:nvCxnSpPr>
        <xdr:cNvPr id="138" name="直線コネクタ 137">
          <a:extLst>
            <a:ext uri="{FF2B5EF4-FFF2-40B4-BE49-F238E27FC236}">
              <a16:creationId xmlns:a16="http://schemas.microsoft.com/office/drawing/2014/main" id="{D2C7BEA1-4AEA-4006-90D7-4D29297E3D9A}"/>
            </a:ext>
          </a:extLst>
        </xdr:cNvPr>
        <xdr:cNvCxnSpPr/>
      </xdr:nvCxnSpPr>
      <xdr:spPr>
        <a:xfrm flipV="1">
          <a:off x="8750300" y="6683828"/>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128815</xdr:rowOff>
    </xdr:from>
    <xdr:to>
      <xdr:col>41</xdr:col>
      <xdr:colOff>101600</xdr:colOff>
      <xdr:row>39</xdr:row>
      <xdr:rowOff>58965</xdr:rowOff>
    </xdr:to>
    <xdr:sp macro="" textlink="">
      <xdr:nvSpPr>
        <xdr:cNvPr id="139" name="楕円 138">
          <a:extLst>
            <a:ext uri="{FF2B5EF4-FFF2-40B4-BE49-F238E27FC236}">
              <a16:creationId xmlns:a16="http://schemas.microsoft.com/office/drawing/2014/main" id="{336D3AFA-0F53-4E67-8358-EE6EF78D939D}"/>
            </a:ext>
          </a:extLst>
        </xdr:cNvPr>
        <xdr:cNvSpPr/>
      </xdr:nvSpPr>
      <xdr:spPr>
        <a:xfrm>
          <a:off x="7810500" y="66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8165</xdr:rowOff>
    </xdr:from>
    <xdr:to>
      <xdr:col>45</xdr:col>
      <xdr:colOff>177800</xdr:colOff>
      <xdr:row>39</xdr:row>
      <xdr:rowOff>8165</xdr:rowOff>
    </xdr:to>
    <xdr:cxnSp macro="">
      <xdr:nvCxnSpPr>
        <xdr:cNvPr id="140" name="直線コネクタ 139">
          <a:extLst>
            <a:ext uri="{FF2B5EF4-FFF2-40B4-BE49-F238E27FC236}">
              <a16:creationId xmlns:a16="http://schemas.microsoft.com/office/drawing/2014/main" id="{B4834AEB-AC3B-4DEF-9826-3C4C2DD28245}"/>
            </a:ext>
          </a:extLst>
        </xdr:cNvPr>
        <xdr:cNvCxnSpPr/>
      </xdr:nvCxnSpPr>
      <xdr:spPr>
        <a:xfrm>
          <a:off x="7861300" y="6694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11793</xdr:rowOff>
    </xdr:from>
    <xdr:to>
      <xdr:col>36</xdr:col>
      <xdr:colOff>165100</xdr:colOff>
      <xdr:row>39</xdr:row>
      <xdr:rowOff>113393</xdr:rowOff>
    </xdr:to>
    <xdr:sp macro="" textlink="">
      <xdr:nvSpPr>
        <xdr:cNvPr id="141" name="楕円 140">
          <a:extLst>
            <a:ext uri="{FF2B5EF4-FFF2-40B4-BE49-F238E27FC236}">
              <a16:creationId xmlns:a16="http://schemas.microsoft.com/office/drawing/2014/main" id="{659A001D-D55B-44C2-B8BB-0819BA7952C7}"/>
            </a:ext>
          </a:extLst>
        </xdr:cNvPr>
        <xdr:cNvSpPr/>
      </xdr:nvSpPr>
      <xdr:spPr>
        <a:xfrm>
          <a:off x="6921500" y="669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8165</xdr:rowOff>
    </xdr:from>
    <xdr:to>
      <xdr:col>41</xdr:col>
      <xdr:colOff>50800</xdr:colOff>
      <xdr:row>39</xdr:row>
      <xdr:rowOff>62593</xdr:rowOff>
    </xdr:to>
    <xdr:cxnSp macro="">
      <xdr:nvCxnSpPr>
        <xdr:cNvPr id="142" name="直線コネクタ 141">
          <a:extLst>
            <a:ext uri="{FF2B5EF4-FFF2-40B4-BE49-F238E27FC236}">
              <a16:creationId xmlns:a16="http://schemas.microsoft.com/office/drawing/2014/main" id="{E6ECCA7B-2389-4648-97AD-376C02AE7E63}"/>
            </a:ext>
          </a:extLst>
        </xdr:cNvPr>
        <xdr:cNvCxnSpPr/>
      </xdr:nvCxnSpPr>
      <xdr:spPr>
        <a:xfrm flipV="1">
          <a:off x="6972300" y="66947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104520</xdr:rowOff>
    </xdr:from>
    <xdr:ext cx="469744" cy="259045"/>
    <xdr:sp macro="" textlink="">
      <xdr:nvSpPr>
        <xdr:cNvPr id="143" name="n_1aveValue【図書館】&#10;一人当たり面積">
          <a:extLst>
            <a:ext uri="{FF2B5EF4-FFF2-40B4-BE49-F238E27FC236}">
              <a16:creationId xmlns:a16="http://schemas.microsoft.com/office/drawing/2014/main" id="{807035F3-7BD9-403A-9794-3E55A5569954}"/>
            </a:ext>
          </a:extLst>
        </xdr:cNvPr>
        <xdr:cNvSpPr txBox="1"/>
      </xdr:nvSpPr>
      <xdr:spPr>
        <a:xfrm>
          <a:off x="9391727" y="679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115405</xdr:rowOff>
    </xdr:from>
    <xdr:ext cx="469744" cy="259045"/>
    <xdr:sp macro="" textlink="">
      <xdr:nvSpPr>
        <xdr:cNvPr id="144" name="n_2aveValue【図書館】&#10;一人当たり面積">
          <a:extLst>
            <a:ext uri="{FF2B5EF4-FFF2-40B4-BE49-F238E27FC236}">
              <a16:creationId xmlns:a16="http://schemas.microsoft.com/office/drawing/2014/main" id="{7CFD54E9-68EF-4F8D-A0C4-FE30CC3055C9}"/>
            </a:ext>
          </a:extLst>
        </xdr:cNvPr>
        <xdr:cNvSpPr txBox="1"/>
      </xdr:nvSpPr>
      <xdr:spPr>
        <a:xfrm>
          <a:off x="8515427" y="6801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148062</xdr:rowOff>
    </xdr:from>
    <xdr:ext cx="469744" cy="259045"/>
    <xdr:sp macro="" textlink="">
      <xdr:nvSpPr>
        <xdr:cNvPr id="145" name="n_3aveValue【図書館】&#10;一人当たり面積">
          <a:extLst>
            <a:ext uri="{FF2B5EF4-FFF2-40B4-BE49-F238E27FC236}">
              <a16:creationId xmlns:a16="http://schemas.microsoft.com/office/drawing/2014/main" id="{BBFE5F5D-B48B-4476-8E80-421F2E288715}"/>
            </a:ext>
          </a:extLst>
        </xdr:cNvPr>
        <xdr:cNvSpPr txBox="1"/>
      </xdr:nvSpPr>
      <xdr:spPr>
        <a:xfrm>
          <a:off x="7626427" y="68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148062</xdr:rowOff>
    </xdr:from>
    <xdr:ext cx="469744" cy="259045"/>
    <xdr:sp macro="" textlink="">
      <xdr:nvSpPr>
        <xdr:cNvPr id="146" name="n_4aveValue【図書館】&#10;一人当たり面積">
          <a:extLst>
            <a:ext uri="{FF2B5EF4-FFF2-40B4-BE49-F238E27FC236}">
              <a16:creationId xmlns:a16="http://schemas.microsoft.com/office/drawing/2014/main" id="{7F417E7C-8BF3-4E21-B951-02EDCAA636B3}"/>
            </a:ext>
          </a:extLst>
        </xdr:cNvPr>
        <xdr:cNvSpPr txBox="1"/>
      </xdr:nvSpPr>
      <xdr:spPr>
        <a:xfrm>
          <a:off x="6737427" y="6834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64605</xdr:rowOff>
    </xdr:from>
    <xdr:ext cx="469744" cy="259045"/>
    <xdr:sp macro="" textlink="">
      <xdr:nvSpPr>
        <xdr:cNvPr id="147" name="n_1mainValue【図書館】&#10;一人当たり面積">
          <a:extLst>
            <a:ext uri="{FF2B5EF4-FFF2-40B4-BE49-F238E27FC236}">
              <a16:creationId xmlns:a16="http://schemas.microsoft.com/office/drawing/2014/main" id="{E829D1E6-798A-4BFA-89EF-DE5058E7BBF2}"/>
            </a:ext>
          </a:extLst>
        </xdr:cNvPr>
        <xdr:cNvSpPr txBox="1"/>
      </xdr:nvSpPr>
      <xdr:spPr>
        <a:xfrm>
          <a:off x="9391727" y="640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75491</xdr:rowOff>
    </xdr:from>
    <xdr:ext cx="469744" cy="259045"/>
    <xdr:sp macro="" textlink="">
      <xdr:nvSpPr>
        <xdr:cNvPr id="148" name="n_2mainValue【図書館】&#10;一人当たり面積">
          <a:extLst>
            <a:ext uri="{FF2B5EF4-FFF2-40B4-BE49-F238E27FC236}">
              <a16:creationId xmlns:a16="http://schemas.microsoft.com/office/drawing/2014/main" id="{9AF24053-3889-4931-ADCC-203737FDD2B9}"/>
            </a:ext>
          </a:extLst>
        </xdr:cNvPr>
        <xdr:cNvSpPr txBox="1"/>
      </xdr:nvSpPr>
      <xdr:spPr>
        <a:xfrm>
          <a:off x="8515427" y="641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75491</xdr:rowOff>
    </xdr:from>
    <xdr:ext cx="469744" cy="259045"/>
    <xdr:sp macro="" textlink="">
      <xdr:nvSpPr>
        <xdr:cNvPr id="149" name="n_3mainValue【図書館】&#10;一人当たり面積">
          <a:extLst>
            <a:ext uri="{FF2B5EF4-FFF2-40B4-BE49-F238E27FC236}">
              <a16:creationId xmlns:a16="http://schemas.microsoft.com/office/drawing/2014/main" id="{E731DF17-73B2-4B8A-BAD9-C2F931E2C660}"/>
            </a:ext>
          </a:extLst>
        </xdr:cNvPr>
        <xdr:cNvSpPr txBox="1"/>
      </xdr:nvSpPr>
      <xdr:spPr>
        <a:xfrm>
          <a:off x="7626427" y="6419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129920</xdr:rowOff>
    </xdr:from>
    <xdr:ext cx="469744" cy="259045"/>
    <xdr:sp macro="" textlink="">
      <xdr:nvSpPr>
        <xdr:cNvPr id="150" name="n_4mainValue【図書館】&#10;一人当たり面積">
          <a:extLst>
            <a:ext uri="{FF2B5EF4-FFF2-40B4-BE49-F238E27FC236}">
              <a16:creationId xmlns:a16="http://schemas.microsoft.com/office/drawing/2014/main" id="{1E8E3E99-8D5F-4624-82A9-1ED4C11FE3DA}"/>
            </a:ext>
          </a:extLst>
        </xdr:cNvPr>
        <xdr:cNvSpPr txBox="1"/>
      </xdr:nvSpPr>
      <xdr:spPr>
        <a:xfrm>
          <a:off x="6737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a:extLst>
            <a:ext uri="{FF2B5EF4-FFF2-40B4-BE49-F238E27FC236}">
              <a16:creationId xmlns:a16="http://schemas.microsoft.com/office/drawing/2014/main" id="{A519EE0B-0CB2-4900-961E-69AD2ACBE1C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a:extLst>
            <a:ext uri="{FF2B5EF4-FFF2-40B4-BE49-F238E27FC236}">
              <a16:creationId xmlns:a16="http://schemas.microsoft.com/office/drawing/2014/main" id="{094F71E7-B5F2-45C9-956F-C8F425D518E8}"/>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a:extLst>
            <a:ext uri="{FF2B5EF4-FFF2-40B4-BE49-F238E27FC236}">
              <a16:creationId xmlns:a16="http://schemas.microsoft.com/office/drawing/2014/main" id="{2C952AEE-37F3-42BD-B34B-01C3B42C9B6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a:extLst>
            <a:ext uri="{FF2B5EF4-FFF2-40B4-BE49-F238E27FC236}">
              <a16:creationId xmlns:a16="http://schemas.microsoft.com/office/drawing/2014/main" id="{A9BB965A-F3BF-4BBD-8135-187394BB702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a:extLst>
            <a:ext uri="{FF2B5EF4-FFF2-40B4-BE49-F238E27FC236}">
              <a16:creationId xmlns:a16="http://schemas.microsoft.com/office/drawing/2014/main" id="{138AEB0C-862B-4461-BA08-F5C19CDA791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a:extLst>
            <a:ext uri="{FF2B5EF4-FFF2-40B4-BE49-F238E27FC236}">
              <a16:creationId xmlns:a16="http://schemas.microsoft.com/office/drawing/2014/main" id="{76D101B8-2FC5-4152-9E13-BA63F065DAB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a:extLst>
            <a:ext uri="{FF2B5EF4-FFF2-40B4-BE49-F238E27FC236}">
              <a16:creationId xmlns:a16="http://schemas.microsoft.com/office/drawing/2014/main" id="{CF123CD3-E170-4ABD-BC86-9DE267715A8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a:extLst>
            <a:ext uri="{FF2B5EF4-FFF2-40B4-BE49-F238E27FC236}">
              <a16:creationId xmlns:a16="http://schemas.microsoft.com/office/drawing/2014/main" id="{40093135-F369-48EF-B92E-C40AC46A984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a:extLst>
            <a:ext uri="{FF2B5EF4-FFF2-40B4-BE49-F238E27FC236}">
              <a16:creationId xmlns:a16="http://schemas.microsoft.com/office/drawing/2014/main" id="{02CE8F0C-C835-45C2-BD5F-FDE3314A882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a:extLst>
            <a:ext uri="{FF2B5EF4-FFF2-40B4-BE49-F238E27FC236}">
              <a16:creationId xmlns:a16="http://schemas.microsoft.com/office/drawing/2014/main" id="{32D0298D-0253-4525-93EC-BBFDF7D4BC3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a:extLst>
            <a:ext uri="{FF2B5EF4-FFF2-40B4-BE49-F238E27FC236}">
              <a16:creationId xmlns:a16="http://schemas.microsoft.com/office/drawing/2014/main" id="{2A51BB1F-5A9F-4B3A-A330-BF593745E3D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a:extLst>
            <a:ext uri="{FF2B5EF4-FFF2-40B4-BE49-F238E27FC236}">
              <a16:creationId xmlns:a16="http://schemas.microsoft.com/office/drawing/2014/main" id="{36386A6D-C092-48B0-8E1E-61085CE3ACB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a:extLst>
            <a:ext uri="{FF2B5EF4-FFF2-40B4-BE49-F238E27FC236}">
              <a16:creationId xmlns:a16="http://schemas.microsoft.com/office/drawing/2014/main" id="{5459B9AF-DE34-4068-B050-7A40080E613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a:extLst>
            <a:ext uri="{FF2B5EF4-FFF2-40B4-BE49-F238E27FC236}">
              <a16:creationId xmlns:a16="http://schemas.microsoft.com/office/drawing/2014/main" id="{82EBCC44-F2BC-4DD4-895F-8EAF2C54EC3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a:extLst>
            <a:ext uri="{FF2B5EF4-FFF2-40B4-BE49-F238E27FC236}">
              <a16:creationId xmlns:a16="http://schemas.microsoft.com/office/drawing/2014/main" id="{658E5FB1-D412-4AAB-8854-7D7F69CB4ADB}"/>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a:extLst>
            <a:ext uri="{FF2B5EF4-FFF2-40B4-BE49-F238E27FC236}">
              <a16:creationId xmlns:a16="http://schemas.microsoft.com/office/drawing/2014/main" id="{EE7E2DA6-1F78-4B5A-8D0F-FD5940B4218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a:extLst>
            <a:ext uri="{FF2B5EF4-FFF2-40B4-BE49-F238E27FC236}">
              <a16:creationId xmlns:a16="http://schemas.microsoft.com/office/drawing/2014/main" id="{8AEB557E-B454-41EF-9E0A-F9E35EFABCF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a:extLst>
            <a:ext uri="{FF2B5EF4-FFF2-40B4-BE49-F238E27FC236}">
              <a16:creationId xmlns:a16="http://schemas.microsoft.com/office/drawing/2014/main" id="{B22B12EA-1605-4B43-99B7-EBB053305E9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a:extLst>
            <a:ext uri="{FF2B5EF4-FFF2-40B4-BE49-F238E27FC236}">
              <a16:creationId xmlns:a16="http://schemas.microsoft.com/office/drawing/2014/main" id="{516F882D-03B6-41AC-BA0A-A09E30B211D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a:extLst>
            <a:ext uri="{FF2B5EF4-FFF2-40B4-BE49-F238E27FC236}">
              <a16:creationId xmlns:a16="http://schemas.microsoft.com/office/drawing/2014/main" id="{9F79FCF2-F432-4065-9E6A-66858989DF01}"/>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a:extLst>
            <a:ext uri="{FF2B5EF4-FFF2-40B4-BE49-F238E27FC236}">
              <a16:creationId xmlns:a16="http://schemas.microsoft.com/office/drawing/2014/main" id="{279C6AD2-DC26-4C2A-89F0-F0C3162FEAF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29E015CF-20AD-4A17-B5DF-9FEBDB66E72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a:extLst>
            <a:ext uri="{FF2B5EF4-FFF2-40B4-BE49-F238E27FC236}">
              <a16:creationId xmlns:a16="http://schemas.microsoft.com/office/drawing/2014/main" id="{28CED911-0D15-4BDE-A399-9F69A85E33A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a:extLst>
            <a:ext uri="{FF2B5EF4-FFF2-40B4-BE49-F238E27FC236}">
              <a16:creationId xmlns:a16="http://schemas.microsoft.com/office/drawing/2014/main" id="{05771143-D62A-409D-9F6A-3A211D23AFA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60960</xdr:rowOff>
    </xdr:from>
    <xdr:to>
      <xdr:col>24</xdr:col>
      <xdr:colOff>62865</xdr:colOff>
      <xdr:row>64</xdr:row>
      <xdr:rowOff>76200</xdr:rowOff>
    </xdr:to>
    <xdr:cxnSp macro="">
      <xdr:nvCxnSpPr>
        <xdr:cNvPr id="175" name="直線コネクタ 174">
          <a:extLst>
            <a:ext uri="{FF2B5EF4-FFF2-40B4-BE49-F238E27FC236}">
              <a16:creationId xmlns:a16="http://schemas.microsoft.com/office/drawing/2014/main" id="{BE98B2C5-0010-48E7-9E46-C15209FD641F}"/>
            </a:ext>
          </a:extLst>
        </xdr:cNvPr>
        <xdr:cNvCxnSpPr/>
      </xdr:nvCxnSpPr>
      <xdr:spPr>
        <a:xfrm flipV="1">
          <a:off x="4634865" y="966216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6" name="【体育館・プール】&#10;有形固定資産減価償却率最小値テキスト">
          <a:extLst>
            <a:ext uri="{FF2B5EF4-FFF2-40B4-BE49-F238E27FC236}">
              <a16:creationId xmlns:a16="http://schemas.microsoft.com/office/drawing/2014/main" id="{B786FF4B-7BF0-43B7-89DD-EBD637C0C886}"/>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7" name="直線コネクタ 176">
          <a:extLst>
            <a:ext uri="{FF2B5EF4-FFF2-40B4-BE49-F238E27FC236}">
              <a16:creationId xmlns:a16="http://schemas.microsoft.com/office/drawing/2014/main" id="{4AB99FF3-86CD-4666-AB85-3EF4E55BA492}"/>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7637</xdr:rowOff>
    </xdr:from>
    <xdr:ext cx="405111" cy="259045"/>
    <xdr:sp macro="" textlink="">
      <xdr:nvSpPr>
        <xdr:cNvPr id="178" name="【体育館・プール】&#10;有形固定資産減価償却率最大値テキスト">
          <a:extLst>
            <a:ext uri="{FF2B5EF4-FFF2-40B4-BE49-F238E27FC236}">
              <a16:creationId xmlns:a16="http://schemas.microsoft.com/office/drawing/2014/main" id="{80553EE6-C2C0-4521-9BA6-A8475C22CB9D}"/>
            </a:ext>
          </a:extLst>
        </xdr:cNvPr>
        <xdr:cNvSpPr txBox="1"/>
      </xdr:nvSpPr>
      <xdr:spPr>
        <a:xfrm>
          <a:off x="4673600" y="943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60960</xdr:rowOff>
    </xdr:from>
    <xdr:to>
      <xdr:col>24</xdr:col>
      <xdr:colOff>152400</xdr:colOff>
      <xdr:row>56</xdr:row>
      <xdr:rowOff>60960</xdr:rowOff>
    </xdr:to>
    <xdr:cxnSp macro="">
      <xdr:nvCxnSpPr>
        <xdr:cNvPr id="179" name="直線コネクタ 178">
          <a:extLst>
            <a:ext uri="{FF2B5EF4-FFF2-40B4-BE49-F238E27FC236}">
              <a16:creationId xmlns:a16="http://schemas.microsoft.com/office/drawing/2014/main" id="{280E7020-B4DC-403E-B8FA-F55F1B022176}"/>
            </a:ext>
          </a:extLst>
        </xdr:cNvPr>
        <xdr:cNvCxnSpPr/>
      </xdr:nvCxnSpPr>
      <xdr:spPr>
        <a:xfrm>
          <a:off x="4546600" y="966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107332</xdr:rowOff>
    </xdr:from>
    <xdr:ext cx="405111" cy="259045"/>
    <xdr:sp macro="" textlink="">
      <xdr:nvSpPr>
        <xdr:cNvPr id="180" name="【体育館・プール】&#10;有形固定資産減価償却率平均値テキスト">
          <a:extLst>
            <a:ext uri="{FF2B5EF4-FFF2-40B4-BE49-F238E27FC236}">
              <a16:creationId xmlns:a16="http://schemas.microsoft.com/office/drawing/2014/main" id="{1DA2DB62-39E6-487B-BF08-1FE1F3185800}"/>
            </a:ext>
          </a:extLst>
        </xdr:cNvPr>
        <xdr:cNvSpPr txBox="1"/>
      </xdr:nvSpPr>
      <xdr:spPr>
        <a:xfrm>
          <a:off x="4673600" y="10222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84455</xdr:rowOff>
    </xdr:from>
    <xdr:to>
      <xdr:col>24</xdr:col>
      <xdr:colOff>114300</xdr:colOff>
      <xdr:row>61</xdr:row>
      <xdr:rowOff>14605</xdr:rowOff>
    </xdr:to>
    <xdr:sp macro="" textlink="">
      <xdr:nvSpPr>
        <xdr:cNvPr id="181" name="フローチャート: 判断 180">
          <a:extLst>
            <a:ext uri="{FF2B5EF4-FFF2-40B4-BE49-F238E27FC236}">
              <a16:creationId xmlns:a16="http://schemas.microsoft.com/office/drawing/2014/main" id="{A2457482-DD83-4CFD-99EE-CF3F1791AAE8}"/>
            </a:ext>
          </a:extLst>
        </xdr:cNvPr>
        <xdr:cNvSpPr/>
      </xdr:nvSpPr>
      <xdr:spPr>
        <a:xfrm>
          <a:off x="4584700" y="1037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67310</xdr:rowOff>
    </xdr:from>
    <xdr:to>
      <xdr:col>20</xdr:col>
      <xdr:colOff>38100</xdr:colOff>
      <xdr:row>60</xdr:row>
      <xdr:rowOff>168910</xdr:rowOff>
    </xdr:to>
    <xdr:sp macro="" textlink="">
      <xdr:nvSpPr>
        <xdr:cNvPr id="182" name="フローチャート: 判断 181">
          <a:extLst>
            <a:ext uri="{FF2B5EF4-FFF2-40B4-BE49-F238E27FC236}">
              <a16:creationId xmlns:a16="http://schemas.microsoft.com/office/drawing/2014/main" id="{61B06295-7E8E-433F-BF9C-B699302CD3DB}"/>
            </a:ext>
          </a:extLst>
        </xdr:cNvPr>
        <xdr:cNvSpPr/>
      </xdr:nvSpPr>
      <xdr:spPr>
        <a:xfrm>
          <a:off x="3746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48260</xdr:rowOff>
    </xdr:from>
    <xdr:to>
      <xdr:col>15</xdr:col>
      <xdr:colOff>101600</xdr:colOff>
      <xdr:row>60</xdr:row>
      <xdr:rowOff>149860</xdr:rowOff>
    </xdr:to>
    <xdr:sp macro="" textlink="">
      <xdr:nvSpPr>
        <xdr:cNvPr id="183" name="フローチャート: 判断 182">
          <a:extLst>
            <a:ext uri="{FF2B5EF4-FFF2-40B4-BE49-F238E27FC236}">
              <a16:creationId xmlns:a16="http://schemas.microsoft.com/office/drawing/2014/main" id="{889F74F9-6460-4028-9D52-A380E93E9ECC}"/>
            </a:ext>
          </a:extLst>
        </xdr:cNvPr>
        <xdr:cNvSpPr/>
      </xdr:nvSpPr>
      <xdr:spPr>
        <a:xfrm>
          <a:off x="2857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71120</xdr:rowOff>
    </xdr:from>
    <xdr:to>
      <xdr:col>10</xdr:col>
      <xdr:colOff>165100</xdr:colOff>
      <xdr:row>61</xdr:row>
      <xdr:rowOff>1270</xdr:rowOff>
    </xdr:to>
    <xdr:sp macro="" textlink="">
      <xdr:nvSpPr>
        <xdr:cNvPr id="184" name="フローチャート: 判断 183">
          <a:extLst>
            <a:ext uri="{FF2B5EF4-FFF2-40B4-BE49-F238E27FC236}">
              <a16:creationId xmlns:a16="http://schemas.microsoft.com/office/drawing/2014/main" id="{250E5BF1-C570-4463-81CC-54D2C77B8EC7}"/>
            </a:ext>
          </a:extLst>
        </xdr:cNvPr>
        <xdr:cNvSpPr/>
      </xdr:nvSpPr>
      <xdr:spPr>
        <a:xfrm>
          <a:off x="19685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33020</xdr:rowOff>
    </xdr:from>
    <xdr:to>
      <xdr:col>6</xdr:col>
      <xdr:colOff>38100</xdr:colOff>
      <xdr:row>60</xdr:row>
      <xdr:rowOff>134620</xdr:rowOff>
    </xdr:to>
    <xdr:sp macro="" textlink="">
      <xdr:nvSpPr>
        <xdr:cNvPr id="185" name="フローチャート: 判断 184">
          <a:extLst>
            <a:ext uri="{FF2B5EF4-FFF2-40B4-BE49-F238E27FC236}">
              <a16:creationId xmlns:a16="http://schemas.microsoft.com/office/drawing/2014/main" id="{3ACF434D-F803-4C0C-90C5-A430C7824F8D}"/>
            </a:ext>
          </a:extLst>
        </xdr:cNvPr>
        <xdr:cNvSpPr/>
      </xdr:nvSpPr>
      <xdr:spPr>
        <a:xfrm>
          <a:off x="1079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F2CC4F2-876C-4D26-BA1A-44DD6C3F212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0A8632E-3D0D-41BC-B50A-2295D504DFF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F70D1510-C205-459C-902C-A657F2EADCC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EF4A98C6-2806-47E3-9269-4B261AFB2A0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a:extLst>
            <a:ext uri="{FF2B5EF4-FFF2-40B4-BE49-F238E27FC236}">
              <a16:creationId xmlns:a16="http://schemas.microsoft.com/office/drawing/2014/main" id="{B210D019-B55E-44A3-B9A3-7474A0189B5C}"/>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33020</xdr:rowOff>
    </xdr:from>
    <xdr:to>
      <xdr:col>24</xdr:col>
      <xdr:colOff>114300</xdr:colOff>
      <xdr:row>61</xdr:row>
      <xdr:rowOff>134620</xdr:rowOff>
    </xdr:to>
    <xdr:sp macro="" textlink="">
      <xdr:nvSpPr>
        <xdr:cNvPr id="191" name="楕円 190">
          <a:extLst>
            <a:ext uri="{FF2B5EF4-FFF2-40B4-BE49-F238E27FC236}">
              <a16:creationId xmlns:a16="http://schemas.microsoft.com/office/drawing/2014/main" id="{605DE232-B376-4923-A111-17D980BAB768}"/>
            </a:ext>
          </a:extLst>
        </xdr:cNvPr>
        <xdr:cNvSpPr/>
      </xdr:nvSpPr>
      <xdr:spPr>
        <a:xfrm>
          <a:off x="4584700" y="1049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11447</xdr:rowOff>
    </xdr:from>
    <xdr:ext cx="405111" cy="259045"/>
    <xdr:sp macro="" textlink="">
      <xdr:nvSpPr>
        <xdr:cNvPr id="192" name="【体育館・プール】&#10;有形固定資産減価償却率該当値テキスト">
          <a:extLst>
            <a:ext uri="{FF2B5EF4-FFF2-40B4-BE49-F238E27FC236}">
              <a16:creationId xmlns:a16="http://schemas.microsoft.com/office/drawing/2014/main" id="{326CA90D-42B1-4FFC-A2E9-D236D3708BA2}"/>
            </a:ext>
          </a:extLst>
        </xdr:cNvPr>
        <xdr:cNvSpPr txBox="1"/>
      </xdr:nvSpPr>
      <xdr:spPr>
        <a:xfrm>
          <a:off x="4673600" y="1046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73025</xdr:rowOff>
    </xdr:from>
    <xdr:to>
      <xdr:col>20</xdr:col>
      <xdr:colOff>38100</xdr:colOff>
      <xdr:row>62</xdr:row>
      <xdr:rowOff>3175</xdr:rowOff>
    </xdr:to>
    <xdr:sp macro="" textlink="">
      <xdr:nvSpPr>
        <xdr:cNvPr id="193" name="楕円 192">
          <a:extLst>
            <a:ext uri="{FF2B5EF4-FFF2-40B4-BE49-F238E27FC236}">
              <a16:creationId xmlns:a16="http://schemas.microsoft.com/office/drawing/2014/main" id="{8570761F-50B4-4550-B965-72F3D29CA8B6}"/>
            </a:ext>
          </a:extLst>
        </xdr:cNvPr>
        <xdr:cNvSpPr/>
      </xdr:nvSpPr>
      <xdr:spPr>
        <a:xfrm>
          <a:off x="3746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83820</xdr:rowOff>
    </xdr:from>
    <xdr:to>
      <xdr:col>24</xdr:col>
      <xdr:colOff>63500</xdr:colOff>
      <xdr:row>61</xdr:row>
      <xdr:rowOff>123825</xdr:rowOff>
    </xdr:to>
    <xdr:cxnSp macro="">
      <xdr:nvCxnSpPr>
        <xdr:cNvPr id="194" name="直線コネクタ 193">
          <a:extLst>
            <a:ext uri="{FF2B5EF4-FFF2-40B4-BE49-F238E27FC236}">
              <a16:creationId xmlns:a16="http://schemas.microsoft.com/office/drawing/2014/main" id="{35943385-48F8-4C16-8B8F-349D073F906B}"/>
            </a:ext>
          </a:extLst>
        </xdr:cNvPr>
        <xdr:cNvCxnSpPr/>
      </xdr:nvCxnSpPr>
      <xdr:spPr>
        <a:xfrm flipV="1">
          <a:off x="3797300" y="1054227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36830</xdr:rowOff>
    </xdr:from>
    <xdr:to>
      <xdr:col>15</xdr:col>
      <xdr:colOff>101600</xdr:colOff>
      <xdr:row>61</xdr:row>
      <xdr:rowOff>138430</xdr:rowOff>
    </xdr:to>
    <xdr:sp macro="" textlink="">
      <xdr:nvSpPr>
        <xdr:cNvPr id="195" name="楕円 194">
          <a:extLst>
            <a:ext uri="{FF2B5EF4-FFF2-40B4-BE49-F238E27FC236}">
              <a16:creationId xmlns:a16="http://schemas.microsoft.com/office/drawing/2014/main" id="{19A749E2-5B62-420C-AD36-A9B0A2EB3064}"/>
            </a:ext>
          </a:extLst>
        </xdr:cNvPr>
        <xdr:cNvSpPr/>
      </xdr:nvSpPr>
      <xdr:spPr>
        <a:xfrm>
          <a:off x="2857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87630</xdr:rowOff>
    </xdr:from>
    <xdr:to>
      <xdr:col>19</xdr:col>
      <xdr:colOff>177800</xdr:colOff>
      <xdr:row>61</xdr:row>
      <xdr:rowOff>123825</xdr:rowOff>
    </xdr:to>
    <xdr:cxnSp macro="">
      <xdr:nvCxnSpPr>
        <xdr:cNvPr id="196" name="直線コネクタ 195">
          <a:extLst>
            <a:ext uri="{FF2B5EF4-FFF2-40B4-BE49-F238E27FC236}">
              <a16:creationId xmlns:a16="http://schemas.microsoft.com/office/drawing/2014/main" id="{4FEE4377-58F2-4B44-AC2D-ABEA74D8CDDB}"/>
            </a:ext>
          </a:extLst>
        </xdr:cNvPr>
        <xdr:cNvCxnSpPr/>
      </xdr:nvCxnSpPr>
      <xdr:spPr>
        <a:xfrm>
          <a:off x="2908300" y="105460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xdr:rowOff>
    </xdr:from>
    <xdr:to>
      <xdr:col>10</xdr:col>
      <xdr:colOff>165100</xdr:colOff>
      <xdr:row>61</xdr:row>
      <xdr:rowOff>102235</xdr:rowOff>
    </xdr:to>
    <xdr:sp macro="" textlink="">
      <xdr:nvSpPr>
        <xdr:cNvPr id="197" name="楕円 196">
          <a:extLst>
            <a:ext uri="{FF2B5EF4-FFF2-40B4-BE49-F238E27FC236}">
              <a16:creationId xmlns:a16="http://schemas.microsoft.com/office/drawing/2014/main" id="{81C3C725-1DA7-45AE-B78A-175BA6799790}"/>
            </a:ext>
          </a:extLst>
        </xdr:cNvPr>
        <xdr:cNvSpPr/>
      </xdr:nvSpPr>
      <xdr:spPr>
        <a:xfrm>
          <a:off x="19685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51435</xdr:rowOff>
    </xdr:from>
    <xdr:to>
      <xdr:col>15</xdr:col>
      <xdr:colOff>50800</xdr:colOff>
      <xdr:row>61</xdr:row>
      <xdr:rowOff>87630</xdr:rowOff>
    </xdr:to>
    <xdr:cxnSp macro="">
      <xdr:nvCxnSpPr>
        <xdr:cNvPr id="198" name="直線コネクタ 197">
          <a:extLst>
            <a:ext uri="{FF2B5EF4-FFF2-40B4-BE49-F238E27FC236}">
              <a16:creationId xmlns:a16="http://schemas.microsoft.com/office/drawing/2014/main" id="{52E9D9F7-361C-4833-8734-CC92B540DC54}"/>
            </a:ext>
          </a:extLst>
        </xdr:cNvPr>
        <xdr:cNvCxnSpPr/>
      </xdr:nvCxnSpPr>
      <xdr:spPr>
        <a:xfrm>
          <a:off x="2019300" y="1050988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135890</xdr:rowOff>
    </xdr:from>
    <xdr:to>
      <xdr:col>6</xdr:col>
      <xdr:colOff>38100</xdr:colOff>
      <xdr:row>61</xdr:row>
      <xdr:rowOff>66040</xdr:rowOff>
    </xdr:to>
    <xdr:sp macro="" textlink="">
      <xdr:nvSpPr>
        <xdr:cNvPr id="199" name="楕円 198">
          <a:extLst>
            <a:ext uri="{FF2B5EF4-FFF2-40B4-BE49-F238E27FC236}">
              <a16:creationId xmlns:a16="http://schemas.microsoft.com/office/drawing/2014/main" id="{0906AB94-AAD2-4873-8551-BAD64AC04B65}"/>
            </a:ext>
          </a:extLst>
        </xdr:cNvPr>
        <xdr:cNvSpPr/>
      </xdr:nvSpPr>
      <xdr:spPr>
        <a:xfrm>
          <a:off x="1079500" y="1042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15240</xdr:rowOff>
    </xdr:from>
    <xdr:to>
      <xdr:col>10</xdr:col>
      <xdr:colOff>114300</xdr:colOff>
      <xdr:row>61</xdr:row>
      <xdr:rowOff>51435</xdr:rowOff>
    </xdr:to>
    <xdr:cxnSp macro="">
      <xdr:nvCxnSpPr>
        <xdr:cNvPr id="200" name="直線コネクタ 199">
          <a:extLst>
            <a:ext uri="{FF2B5EF4-FFF2-40B4-BE49-F238E27FC236}">
              <a16:creationId xmlns:a16="http://schemas.microsoft.com/office/drawing/2014/main" id="{083B636A-2BEA-48B9-8D84-02D619399FCD}"/>
            </a:ext>
          </a:extLst>
        </xdr:cNvPr>
        <xdr:cNvCxnSpPr/>
      </xdr:nvCxnSpPr>
      <xdr:spPr>
        <a:xfrm>
          <a:off x="1130300" y="1047369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13987</xdr:rowOff>
    </xdr:from>
    <xdr:ext cx="405111" cy="259045"/>
    <xdr:sp macro="" textlink="">
      <xdr:nvSpPr>
        <xdr:cNvPr id="201" name="n_1aveValue【体育館・プール】&#10;有形固定資産減価償却率">
          <a:extLst>
            <a:ext uri="{FF2B5EF4-FFF2-40B4-BE49-F238E27FC236}">
              <a16:creationId xmlns:a16="http://schemas.microsoft.com/office/drawing/2014/main" id="{64B2FFDC-4094-4BF3-AAF9-F68268DCEC4D}"/>
            </a:ext>
          </a:extLst>
        </xdr:cNvPr>
        <xdr:cNvSpPr txBox="1"/>
      </xdr:nvSpPr>
      <xdr:spPr>
        <a:xfrm>
          <a:off x="35820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166387</xdr:rowOff>
    </xdr:from>
    <xdr:ext cx="405111" cy="259045"/>
    <xdr:sp macro="" textlink="">
      <xdr:nvSpPr>
        <xdr:cNvPr id="202" name="n_2aveValue【体育館・プール】&#10;有形固定資産減価償却率">
          <a:extLst>
            <a:ext uri="{FF2B5EF4-FFF2-40B4-BE49-F238E27FC236}">
              <a16:creationId xmlns:a16="http://schemas.microsoft.com/office/drawing/2014/main" id="{EE6C5384-1B6D-4038-93E4-EE278F1C40A6}"/>
            </a:ext>
          </a:extLst>
        </xdr:cNvPr>
        <xdr:cNvSpPr txBox="1"/>
      </xdr:nvSpPr>
      <xdr:spPr>
        <a:xfrm>
          <a:off x="27057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17797</xdr:rowOff>
    </xdr:from>
    <xdr:ext cx="405111" cy="259045"/>
    <xdr:sp macro="" textlink="">
      <xdr:nvSpPr>
        <xdr:cNvPr id="203" name="n_3aveValue【体育館・プール】&#10;有形固定資産減価償却率">
          <a:extLst>
            <a:ext uri="{FF2B5EF4-FFF2-40B4-BE49-F238E27FC236}">
              <a16:creationId xmlns:a16="http://schemas.microsoft.com/office/drawing/2014/main" id="{F5E3D5A7-852E-4CEE-B104-0D1D045132AF}"/>
            </a:ext>
          </a:extLst>
        </xdr:cNvPr>
        <xdr:cNvSpPr txBox="1"/>
      </xdr:nvSpPr>
      <xdr:spPr>
        <a:xfrm>
          <a:off x="1816744" y="10133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151147</xdr:rowOff>
    </xdr:from>
    <xdr:ext cx="405111" cy="259045"/>
    <xdr:sp macro="" textlink="">
      <xdr:nvSpPr>
        <xdr:cNvPr id="204" name="n_4aveValue【体育館・プール】&#10;有形固定資産減価償却率">
          <a:extLst>
            <a:ext uri="{FF2B5EF4-FFF2-40B4-BE49-F238E27FC236}">
              <a16:creationId xmlns:a16="http://schemas.microsoft.com/office/drawing/2014/main" id="{1440BB11-155B-4E17-84CA-C801DB1EDA2B}"/>
            </a:ext>
          </a:extLst>
        </xdr:cNvPr>
        <xdr:cNvSpPr txBox="1"/>
      </xdr:nvSpPr>
      <xdr:spPr>
        <a:xfrm>
          <a:off x="927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165752</xdr:rowOff>
    </xdr:from>
    <xdr:ext cx="405111" cy="259045"/>
    <xdr:sp macro="" textlink="">
      <xdr:nvSpPr>
        <xdr:cNvPr id="205" name="n_1mainValue【体育館・プール】&#10;有形固定資産減価償却率">
          <a:extLst>
            <a:ext uri="{FF2B5EF4-FFF2-40B4-BE49-F238E27FC236}">
              <a16:creationId xmlns:a16="http://schemas.microsoft.com/office/drawing/2014/main" id="{65EBF0D9-C2D3-46A8-979B-C89232C9FFBF}"/>
            </a:ext>
          </a:extLst>
        </xdr:cNvPr>
        <xdr:cNvSpPr txBox="1"/>
      </xdr:nvSpPr>
      <xdr:spPr>
        <a:xfrm>
          <a:off x="35820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129557</xdr:rowOff>
    </xdr:from>
    <xdr:ext cx="405111" cy="259045"/>
    <xdr:sp macro="" textlink="">
      <xdr:nvSpPr>
        <xdr:cNvPr id="206" name="n_2mainValue【体育館・プール】&#10;有形固定資産減価償却率">
          <a:extLst>
            <a:ext uri="{FF2B5EF4-FFF2-40B4-BE49-F238E27FC236}">
              <a16:creationId xmlns:a16="http://schemas.microsoft.com/office/drawing/2014/main" id="{2F96C023-03CF-4D7C-9D8A-E46F15B96EBA}"/>
            </a:ext>
          </a:extLst>
        </xdr:cNvPr>
        <xdr:cNvSpPr txBox="1"/>
      </xdr:nvSpPr>
      <xdr:spPr>
        <a:xfrm>
          <a:off x="27057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93362</xdr:rowOff>
    </xdr:from>
    <xdr:ext cx="405111" cy="259045"/>
    <xdr:sp macro="" textlink="">
      <xdr:nvSpPr>
        <xdr:cNvPr id="207" name="n_3mainValue【体育館・プール】&#10;有形固定資産減価償却率">
          <a:extLst>
            <a:ext uri="{FF2B5EF4-FFF2-40B4-BE49-F238E27FC236}">
              <a16:creationId xmlns:a16="http://schemas.microsoft.com/office/drawing/2014/main" id="{1ED61149-5808-4E08-B1E6-F7E06F4392D2}"/>
            </a:ext>
          </a:extLst>
        </xdr:cNvPr>
        <xdr:cNvSpPr txBox="1"/>
      </xdr:nvSpPr>
      <xdr:spPr>
        <a:xfrm>
          <a:off x="1816744" y="1055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57167</xdr:rowOff>
    </xdr:from>
    <xdr:ext cx="405111" cy="259045"/>
    <xdr:sp macro="" textlink="">
      <xdr:nvSpPr>
        <xdr:cNvPr id="208" name="n_4mainValue【体育館・プール】&#10;有形固定資産減価償却率">
          <a:extLst>
            <a:ext uri="{FF2B5EF4-FFF2-40B4-BE49-F238E27FC236}">
              <a16:creationId xmlns:a16="http://schemas.microsoft.com/office/drawing/2014/main" id="{E583A0C5-07CE-4448-BB31-B7A40818DAF7}"/>
            </a:ext>
          </a:extLst>
        </xdr:cNvPr>
        <xdr:cNvSpPr txBox="1"/>
      </xdr:nvSpPr>
      <xdr:spPr>
        <a:xfrm>
          <a:off x="927744"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a:extLst>
            <a:ext uri="{FF2B5EF4-FFF2-40B4-BE49-F238E27FC236}">
              <a16:creationId xmlns:a16="http://schemas.microsoft.com/office/drawing/2014/main" id="{095B1546-88F5-4451-AFE9-AE737EBFE9C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a:extLst>
            <a:ext uri="{FF2B5EF4-FFF2-40B4-BE49-F238E27FC236}">
              <a16:creationId xmlns:a16="http://schemas.microsoft.com/office/drawing/2014/main" id="{ACE93106-A790-4CC0-AA40-6888F716D50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a:extLst>
            <a:ext uri="{FF2B5EF4-FFF2-40B4-BE49-F238E27FC236}">
              <a16:creationId xmlns:a16="http://schemas.microsoft.com/office/drawing/2014/main" id="{255D2EE7-22EE-449E-9351-C4E6DB32570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a:extLst>
            <a:ext uri="{FF2B5EF4-FFF2-40B4-BE49-F238E27FC236}">
              <a16:creationId xmlns:a16="http://schemas.microsoft.com/office/drawing/2014/main" id="{E6D5A2F7-2E87-470A-A279-E968C925D73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a:extLst>
            <a:ext uri="{FF2B5EF4-FFF2-40B4-BE49-F238E27FC236}">
              <a16:creationId xmlns:a16="http://schemas.microsoft.com/office/drawing/2014/main" id="{2959FB7D-E6A5-41F1-ACFC-BCD3CDB85A3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a:extLst>
            <a:ext uri="{FF2B5EF4-FFF2-40B4-BE49-F238E27FC236}">
              <a16:creationId xmlns:a16="http://schemas.microsoft.com/office/drawing/2014/main" id="{2C70FD8A-CAC0-4D88-8ED3-3AFF4A4CDFE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a:extLst>
            <a:ext uri="{FF2B5EF4-FFF2-40B4-BE49-F238E27FC236}">
              <a16:creationId xmlns:a16="http://schemas.microsoft.com/office/drawing/2014/main" id="{859CD43F-604F-410C-9F9A-BBCEB8E8285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a:extLst>
            <a:ext uri="{FF2B5EF4-FFF2-40B4-BE49-F238E27FC236}">
              <a16:creationId xmlns:a16="http://schemas.microsoft.com/office/drawing/2014/main" id="{F2950F02-411D-488B-AD9A-C71634122C0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a:extLst>
            <a:ext uri="{FF2B5EF4-FFF2-40B4-BE49-F238E27FC236}">
              <a16:creationId xmlns:a16="http://schemas.microsoft.com/office/drawing/2014/main" id="{A3A8BFA0-DFA1-4DD7-86AC-323999F63DF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a:extLst>
            <a:ext uri="{FF2B5EF4-FFF2-40B4-BE49-F238E27FC236}">
              <a16:creationId xmlns:a16="http://schemas.microsoft.com/office/drawing/2014/main" id="{14C80AD2-1EC9-4723-A2E9-05F97CFB25EE}"/>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a:extLst>
            <a:ext uri="{FF2B5EF4-FFF2-40B4-BE49-F238E27FC236}">
              <a16:creationId xmlns:a16="http://schemas.microsoft.com/office/drawing/2014/main" id="{1501A47B-8151-427C-8CCF-CFC12F8A56E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6A295FD4-59CF-4591-B016-640F450BE458}"/>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a:extLst>
            <a:ext uri="{FF2B5EF4-FFF2-40B4-BE49-F238E27FC236}">
              <a16:creationId xmlns:a16="http://schemas.microsoft.com/office/drawing/2014/main" id="{3FDCF174-6207-4FF7-8D13-88DE767C7FA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2" name="テキスト ボックス 221">
          <a:extLst>
            <a:ext uri="{FF2B5EF4-FFF2-40B4-BE49-F238E27FC236}">
              <a16:creationId xmlns:a16="http://schemas.microsoft.com/office/drawing/2014/main" id="{637796F5-6924-48E6-B91A-5E8709F527BD}"/>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a:extLst>
            <a:ext uri="{FF2B5EF4-FFF2-40B4-BE49-F238E27FC236}">
              <a16:creationId xmlns:a16="http://schemas.microsoft.com/office/drawing/2014/main" id="{7A226E64-568C-4BF1-B1C7-14FAEBCC1019}"/>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4" name="テキスト ボックス 223">
          <a:extLst>
            <a:ext uri="{FF2B5EF4-FFF2-40B4-BE49-F238E27FC236}">
              <a16:creationId xmlns:a16="http://schemas.microsoft.com/office/drawing/2014/main" id="{2D6A6489-DE7B-4E50-A5E4-C40C7F1905DF}"/>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a:extLst>
            <a:ext uri="{FF2B5EF4-FFF2-40B4-BE49-F238E27FC236}">
              <a16:creationId xmlns:a16="http://schemas.microsoft.com/office/drawing/2014/main" id="{A3860C1F-E2E5-44B7-9D6B-932C743D9D3F}"/>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6" name="テキスト ボックス 225">
          <a:extLst>
            <a:ext uri="{FF2B5EF4-FFF2-40B4-BE49-F238E27FC236}">
              <a16:creationId xmlns:a16="http://schemas.microsoft.com/office/drawing/2014/main" id="{56EC12AE-773D-4E8F-8B36-2BF4FCC8389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a:extLst>
            <a:ext uri="{FF2B5EF4-FFF2-40B4-BE49-F238E27FC236}">
              <a16:creationId xmlns:a16="http://schemas.microsoft.com/office/drawing/2014/main" id="{D23A7768-975D-449C-B361-2CA612A1714A}"/>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8" name="テキスト ボックス 227">
          <a:extLst>
            <a:ext uri="{FF2B5EF4-FFF2-40B4-BE49-F238E27FC236}">
              <a16:creationId xmlns:a16="http://schemas.microsoft.com/office/drawing/2014/main" id="{3326CA69-DCF7-4D49-B072-FE559C30570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EB9CC92F-DAA5-4789-AC83-3DBE9682E98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0" name="テキスト ボックス 229">
          <a:extLst>
            <a:ext uri="{FF2B5EF4-FFF2-40B4-BE49-F238E27FC236}">
              <a16:creationId xmlns:a16="http://schemas.microsoft.com/office/drawing/2014/main" id="{4F2ED1CC-B81E-4B1A-A8DC-8BDD19CB933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a:extLst>
            <a:ext uri="{FF2B5EF4-FFF2-40B4-BE49-F238E27FC236}">
              <a16:creationId xmlns:a16="http://schemas.microsoft.com/office/drawing/2014/main" id="{952CECD6-6759-4EC3-9E84-FFE056C6C968}"/>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33020</xdr:rowOff>
    </xdr:to>
    <xdr:cxnSp macro="">
      <xdr:nvCxnSpPr>
        <xdr:cNvPr id="232" name="直線コネクタ 231">
          <a:extLst>
            <a:ext uri="{FF2B5EF4-FFF2-40B4-BE49-F238E27FC236}">
              <a16:creationId xmlns:a16="http://schemas.microsoft.com/office/drawing/2014/main" id="{D5ECD57C-827D-4292-9E77-FAF3CDA8F6C1}"/>
            </a:ext>
          </a:extLst>
        </xdr:cNvPr>
        <xdr:cNvCxnSpPr/>
      </xdr:nvCxnSpPr>
      <xdr:spPr>
        <a:xfrm flipV="1">
          <a:off x="10476865" y="9499600"/>
          <a:ext cx="0" cy="15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36847</xdr:rowOff>
    </xdr:from>
    <xdr:ext cx="469744" cy="259045"/>
    <xdr:sp macro="" textlink="">
      <xdr:nvSpPr>
        <xdr:cNvPr id="233" name="【体育館・プール】&#10;一人当たり面積最小値テキスト">
          <a:extLst>
            <a:ext uri="{FF2B5EF4-FFF2-40B4-BE49-F238E27FC236}">
              <a16:creationId xmlns:a16="http://schemas.microsoft.com/office/drawing/2014/main" id="{E804D1C0-2C52-47CE-AE86-43FE9749E8A8}"/>
            </a:ext>
          </a:extLst>
        </xdr:cNvPr>
        <xdr:cNvSpPr txBox="1"/>
      </xdr:nvSpPr>
      <xdr:spPr>
        <a:xfrm>
          <a:off x="10515600" y="11009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33020</xdr:rowOff>
    </xdr:from>
    <xdr:to>
      <xdr:col>55</xdr:col>
      <xdr:colOff>88900</xdr:colOff>
      <xdr:row>64</xdr:row>
      <xdr:rowOff>33020</xdr:rowOff>
    </xdr:to>
    <xdr:cxnSp macro="">
      <xdr:nvCxnSpPr>
        <xdr:cNvPr id="234" name="直線コネクタ 233">
          <a:extLst>
            <a:ext uri="{FF2B5EF4-FFF2-40B4-BE49-F238E27FC236}">
              <a16:creationId xmlns:a16="http://schemas.microsoft.com/office/drawing/2014/main" id="{9EDDE5EF-45C6-4921-8235-8E0216F215FD}"/>
            </a:ext>
          </a:extLst>
        </xdr:cNvPr>
        <xdr:cNvCxnSpPr/>
      </xdr:nvCxnSpPr>
      <xdr:spPr>
        <a:xfrm>
          <a:off x="10388600" y="1100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5" name="【体育館・プール】&#10;一人当たり面積最大値テキスト">
          <a:extLst>
            <a:ext uri="{FF2B5EF4-FFF2-40B4-BE49-F238E27FC236}">
              <a16:creationId xmlns:a16="http://schemas.microsoft.com/office/drawing/2014/main" id="{6385C207-6A3F-4080-BC7E-CBCD86C949F7}"/>
            </a:ext>
          </a:extLst>
        </xdr:cNvPr>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6" name="直線コネクタ 235">
          <a:extLst>
            <a:ext uri="{FF2B5EF4-FFF2-40B4-BE49-F238E27FC236}">
              <a16:creationId xmlns:a16="http://schemas.microsoft.com/office/drawing/2014/main" id="{71A1D2F3-C1EA-4A00-B103-EC9824F54EA0}"/>
            </a:ext>
          </a:extLst>
        </xdr:cNvPr>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153687</xdr:rowOff>
    </xdr:from>
    <xdr:ext cx="469744" cy="259045"/>
    <xdr:sp macro="" textlink="">
      <xdr:nvSpPr>
        <xdr:cNvPr id="237" name="【体育館・プール】&#10;一人当たり面積平均値テキスト">
          <a:extLst>
            <a:ext uri="{FF2B5EF4-FFF2-40B4-BE49-F238E27FC236}">
              <a16:creationId xmlns:a16="http://schemas.microsoft.com/office/drawing/2014/main" id="{51567912-7C9E-4724-BBA3-162047BAB713}"/>
            </a:ext>
          </a:extLst>
        </xdr:cNvPr>
        <xdr:cNvSpPr txBox="1"/>
      </xdr:nvSpPr>
      <xdr:spPr>
        <a:xfrm>
          <a:off x="10515600" y="10612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3810</xdr:rowOff>
    </xdr:from>
    <xdr:to>
      <xdr:col>55</xdr:col>
      <xdr:colOff>50800</xdr:colOff>
      <xdr:row>62</xdr:row>
      <xdr:rowOff>105410</xdr:rowOff>
    </xdr:to>
    <xdr:sp macro="" textlink="">
      <xdr:nvSpPr>
        <xdr:cNvPr id="238" name="フローチャート: 判断 237">
          <a:extLst>
            <a:ext uri="{FF2B5EF4-FFF2-40B4-BE49-F238E27FC236}">
              <a16:creationId xmlns:a16="http://schemas.microsoft.com/office/drawing/2014/main" id="{DD1E3AD5-4DB9-43F5-9E76-F0B1B4EDB3B0}"/>
            </a:ext>
          </a:extLst>
        </xdr:cNvPr>
        <xdr:cNvSpPr/>
      </xdr:nvSpPr>
      <xdr:spPr>
        <a:xfrm>
          <a:off x="10426700" y="1063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19050</xdr:rowOff>
    </xdr:from>
    <xdr:to>
      <xdr:col>50</xdr:col>
      <xdr:colOff>165100</xdr:colOff>
      <xdr:row>62</xdr:row>
      <xdr:rowOff>120650</xdr:rowOff>
    </xdr:to>
    <xdr:sp macro="" textlink="">
      <xdr:nvSpPr>
        <xdr:cNvPr id="239" name="フローチャート: 判断 238">
          <a:extLst>
            <a:ext uri="{FF2B5EF4-FFF2-40B4-BE49-F238E27FC236}">
              <a16:creationId xmlns:a16="http://schemas.microsoft.com/office/drawing/2014/main" id="{883F9EAE-7691-4D77-A4B6-8F5CC78E6610}"/>
            </a:ext>
          </a:extLst>
        </xdr:cNvPr>
        <xdr:cNvSpPr/>
      </xdr:nvSpPr>
      <xdr:spPr>
        <a:xfrm>
          <a:off x="9588500" y="1064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17780</xdr:rowOff>
    </xdr:from>
    <xdr:to>
      <xdr:col>46</xdr:col>
      <xdr:colOff>38100</xdr:colOff>
      <xdr:row>62</xdr:row>
      <xdr:rowOff>119380</xdr:rowOff>
    </xdr:to>
    <xdr:sp macro="" textlink="">
      <xdr:nvSpPr>
        <xdr:cNvPr id="240" name="フローチャート: 判断 239">
          <a:extLst>
            <a:ext uri="{FF2B5EF4-FFF2-40B4-BE49-F238E27FC236}">
              <a16:creationId xmlns:a16="http://schemas.microsoft.com/office/drawing/2014/main" id="{54DE4FE0-1A2B-4F46-9236-2CDF9D99E06D}"/>
            </a:ext>
          </a:extLst>
        </xdr:cNvPr>
        <xdr:cNvSpPr/>
      </xdr:nvSpPr>
      <xdr:spPr>
        <a:xfrm>
          <a:off x="86995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156210</xdr:rowOff>
    </xdr:from>
    <xdr:to>
      <xdr:col>41</xdr:col>
      <xdr:colOff>101600</xdr:colOff>
      <xdr:row>62</xdr:row>
      <xdr:rowOff>86360</xdr:rowOff>
    </xdr:to>
    <xdr:sp macro="" textlink="">
      <xdr:nvSpPr>
        <xdr:cNvPr id="241" name="フローチャート: 判断 240">
          <a:extLst>
            <a:ext uri="{FF2B5EF4-FFF2-40B4-BE49-F238E27FC236}">
              <a16:creationId xmlns:a16="http://schemas.microsoft.com/office/drawing/2014/main" id="{B56AD295-25A7-4443-8658-62EE64DCD17B}"/>
            </a:ext>
          </a:extLst>
        </xdr:cNvPr>
        <xdr:cNvSpPr/>
      </xdr:nvSpPr>
      <xdr:spPr>
        <a:xfrm>
          <a:off x="7810500" y="1061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162560</xdr:rowOff>
    </xdr:from>
    <xdr:to>
      <xdr:col>36</xdr:col>
      <xdr:colOff>165100</xdr:colOff>
      <xdr:row>62</xdr:row>
      <xdr:rowOff>92710</xdr:rowOff>
    </xdr:to>
    <xdr:sp macro="" textlink="">
      <xdr:nvSpPr>
        <xdr:cNvPr id="242" name="フローチャート: 判断 241">
          <a:extLst>
            <a:ext uri="{FF2B5EF4-FFF2-40B4-BE49-F238E27FC236}">
              <a16:creationId xmlns:a16="http://schemas.microsoft.com/office/drawing/2014/main" id="{2C84D728-ACCB-4C63-856D-CB3A6CC9257F}"/>
            </a:ext>
          </a:extLst>
        </xdr:cNvPr>
        <xdr:cNvSpPr/>
      </xdr:nvSpPr>
      <xdr:spPr>
        <a:xfrm>
          <a:off x="6921500" y="1062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6F33CA4-37BB-4989-BFD1-1343368B062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F5306F0-80F3-4E6A-9CBB-090628F0F0B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F1F0910-465F-4AFF-894E-8BA4D5219DE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83039821-0389-47AC-934D-FAC70DC684E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0AACE24F-3908-47E1-AE81-AAE155E16A0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100330</xdr:rowOff>
    </xdr:from>
    <xdr:to>
      <xdr:col>55</xdr:col>
      <xdr:colOff>50800</xdr:colOff>
      <xdr:row>62</xdr:row>
      <xdr:rowOff>30480</xdr:rowOff>
    </xdr:to>
    <xdr:sp macro="" textlink="">
      <xdr:nvSpPr>
        <xdr:cNvPr id="248" name="楕円 247">
          <a:extLst>
            <a:ext uri="{FF2B5EF4-FFF2-40B4-BE49-F238E27FC236}">
              <a16:creationId xmlns:a16="http://schemas.microsoft.com/office/drawing/2014/main" id="{4024E525-AB52-4C5C-AE98-6B706E198222}"/>
            </a:ext>
          </a:extLst>
        </xdr:cNvPr>
        <xdr:cNvSpPr/>
      </xdr:nvSpPr>
      <xdr:spPr>
        <a:xfrm>
          <a:off x="10426700" y="1055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123207</xdr:rowOff>
    </xdr:from>
    <xdr:ext cx="469744" cy="259045"/>
    <xdr:sp macro="" textlink="">
      <xdr:nvSpPr>
        <xdr:cNvPr id="249" name="【体育館・プール】&#10;一人当たり面積該当値テキスト">
          <a:extLst>
            <a:ext uri="{FF2B5EF4-FFF2-40B4-BE49-F238E27FC236}">
              <a16:creationId xmlns:a16="http://schemas.microsoft.com/office/drawing/2014/main" id="{2E71787E-00EF-47D9-8A02-26259BA71494}"/>
            </a:ext>
          </a:extLst>
        </xdr:cNvPr>
        <xdr:cNvSpPr txBox="1"/>
      </xdr:nvSpPr>
      <xdr:spPr>
        <a:xfrm>
          <a:off x="10515600" y="1041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104140</xdr:rowOff>
    </xdr:from>
    <xdr:to>
      <xdr:col>50</xdr:col>
      <xdr:colOff>165100</xdr:colOff>
      <xdr:row>62</xdr:row>
      <xdr:rowOff>34290</xdr:rowOff>
    </xdr:to>
    <xdr:sp macro="" textlink="">
      <xdr:nvSpPr>
        <xdr:cNvPr id="250" name="楕円 249">
          <a:extLst>
            <a:ext uri="{FF2B5EF4-FFF2-40B4-BE49-F238E27FC236}">
              <a16:creationId xmlns:a16="http://schemas.microsoft.com/office/drawing/2014/main" id="{D562B07F-7A1A-4822-B7DF-ACC98B53AC85}"/>
            </a:ext>
          </a:extLst>
        </xdr:cNvPr>
        <xdr:cNvSpPr/>
      </xdr:nvSpPr>
      <xdr:spPr>
        <a:xfrm>
          <a:off x="9588500" y="1056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151130</xdr:rowOff>
    </xdr:from>
    <xdr:to>
      <xdr:col>55</xdr:col>
      <xdr:colOff>0</xdr:colOff>
      <xdr:row>61</xdr:row>
      <xdr:rowOff>154940</xdr:rowOff>
    </xdr:to>
    <xdr:cxnSp macro="">
      <xdr:nvCxnSpPr>
        <xdr:cNvPr id="251" name="直線コネクタ 250">
          <a:extLst>
            <a:ext uri="{FF2B5EF4-FFF2-40B4-BE49-F238E27FC236}">
              <a16:creationId xmlns:a16="http://schemas.microsoft.com/office/drawing/2014/main" id="{B5CBE264-342B-483C-A5A7-8EB45E1C28A5}"/>
            </a:ext>
          </a:extLst>
        </xdr:cNvPr>
        <xdr:cNvCxnSpPr/>
      </xdr:nvCxnSpPr>
      <xdr:spPr>
        <a:xfrm flipV="1">
          <a:off x="9639300" y="106095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107950</xdr:rowOff>
    </xdr:from>
    <xdr:to>
      <xdr:col>46</xdr:col>
      <xdr:colOff>38100</xdr:colOff>
      <xdr:row>62</xdr:row>
      <xdr:rowOff>38100</xdr:rowOff>
    </xdr:to>
    <xdr:sp macro="" textlink="">
      <xdr:nvSpPr>
        <xdr:cNvPr id="252" name="楕円 251">
          <a:extLst>
            <a:ext uri="{FF2B5EF4-FFF2-40B4-BE49-F238E27FC236}">
              <a16:creationId xmlns:a16="http://schemas.microsoft.com/office/drawing/2014/main" id="{7359BDC0-21E1-4152-989F-824B3F899DC5}"/>
            </a:ext>
          </a:extLst>
        </xdr:cNvPr>
        <xdr:cNvSpPr/>
      </xdr:nvSpPr>
      <xdr:spPr>
        <a:xfrm>
          <a:off x="86995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154940</xdr:rowOff>
    </xdr:from>
    <xdr:to>
      <xdr:col>50</xdr:col>
      <xdr:colOff>114300</xdr:colOff>
      <xdr:row>61</xdr:row>
      <xdr:rowOff>158750</xdr:rowOff>
    </xdr:to>
    <xdr:cxnSp macro="">
      <xdr:nvCxnSpPr>
        <xdr:cNvPr id="253" name="直線コネクタ 252">
          <a:extLst>
            <a:ext uri="{FF2B5EF4-FFF2-40B4-BE49-F238E27FC236}">
              <a16:creationId xmlns:a16="http://schemas.microsoft.com/office/drawing/2014/main" id="{556E7B2E-5CFF-4072-8A38-8C8FF74CE1AB}"/>
            </a:ext>
          </a:extLst>
        </xdr:cNvPr>
        <xdr:cNvCxnSpPr/>
      </xdr:nvCxnSpPr>
      <xdr:spPr>
        <a:xfrm flipV="1">
          <a:off x="8750300" y="106133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111760</xdr:rowOff>
    </xdr:from>
    <xdr:to>
      <xdr:col>41</xdr:col>
      <xdr:colOff>101600</xdr:colOff>
      <xdr:row>62</xdr:row>
      <xdr:rowOff>41910</xdr:rowOff>
    </xdr:to>
    <xdr:sp macro="" textlink="">
      <xdr:nvSpPr>
        <xdr:cNvPr id="254" name="楕円 253">
          <a:extLst>
            <a:ext uri="{FF2B5EF4-FFF2-40B4-BE49-F238E27FC236}">
              <a16:creationId xmlns:a16="http://schemas.microsoft.com/office/drawing/2014/main" id="{62A28155-C8C7-4A5F-84F5-E162BD428311}"/>
            </a:ext>
          </a:extLst>
        </xdr:cNvPr>
        <xdr:cNvSpPr/>
      </xdr:nvSpPr>
      <xdr:spPr>
        <a:xfrm>
          <a:off x="7810500" y="1057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158750</xdr:rowOff>
    </xdr:from>
    <xdr:to>
      <xdr:col>45</xdr:col>
      <xdr:colOff>177800</xdr:colOff>
      <xdr:row>61</xdr:row>
      <xdr:rowOff>162560</xdr:rowOff>
    </xdr:to>
    <xdr:cxnSp macro="">
      <xdr:nvCxnSpPr>
        <xdr:cNvPr id="255" name="直線コネクタ 254">
          <a:extLst>
            <a:ext uri="{FF2B5EF4-FFF2-40B4-BE49-F238E27FC236}">
              <a16:creationId xmlns:a16="http://schemas.microsoft.com/office/drawing/2014/main" id="{C392F785-91A7-4424-8F70-B91605705F95}"/>
            </a:ext>
          </a:extLst>
        </xdr:cNvPr>
        <xdr:cNvCxnSpPr/>
      </xdr:nvCxnSpPr>
      <xdr:spPr>
        <a:xfrm flipV="1">
          <a:off x="7861300" y="106172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115570</xdr:rowOff>
    </xdr:from>
    <xdr:to>
      <xdr:col>36</xdr:col>
      <xdr:colOff>165100</xdr:colOff>
      <xdr:row>62</xdr:row>
      <xdr:rowOff>45720</xdr:rowOff>
    </xdr:to>
    <xdr:sp macro="" textlink="">
      <xdr:nvSpPr>
        <xdr:cNvPr id="256" name="楕円 255">
          <a:extLst>
            <a:ext uri="{FF2B5EF4-FFF2-40B4-BE49-F238E27FC236}">
              <a16:creationId xmlns:a16="http://schemas.microsoft.com/office/drawing/2014/main" id="{11122B9C-AD69-466E-8F00-8660EB53FD45}"/>
            </a:ext>
          </a:extLst>
        </xdr:cNvPr>
        <xdr:cNvSpPr/>
      </xdr:nvSpPr>
      <xdr:spPr>
        <a:xfrm>
          <a:off x="6921500" y="1057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162560</xdr:rowOff>
    </xdr:from>
    <xdr:to>
      <xdr:col>41</xdr:col>
      <xdr:colOff>50800</xdr:colOff>
      <xdr:row>61</xdr:row>
      <xdr:rowOff>166370</xdr:rowOff>
    </xdr:to>
    <xdr:cxnSp macro="">
      <xdr:nvCxnSpPr>
        <xdr:cNvPr id="257" name="直線コネクタ 256">
          <a:extLst>
            <a:ext uri="{FF2B5EF4-FFF2-40B4-BE49-F238E27FC236}">
              <a16:creationId xmlns:a16="http://schemas.microsoft.com/office/drawing/2014/main" id="{227A2AB9-BCF3-4716-AC56-182CCE990E52}"/>
            </a:ext>
          </a:extLst>
        </xdr:cNvPr>
        <xdr:cNvCxnSpPr/>
      </xdr:nvCxnSpPr>
      <xdr:spPr>
        <a:xfrm flipV="1">
          <a:off x="6972300" y="106210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111777</xdr:rowOff>
    </xdr:from>
    <xdr:ext cx="469744" cy="259045"/>
    <xdr:sp macro="" textlink="">
      <xdr:nvSpPr>
        <xdr:cNvPr id="258" name="n_1aveValue【体育館・プール】&#10;一人当たり面積">
          <a:extLst>
            <a:ext uri="{FF2B5EF4-FFF2-40B4-BE49-F238E27FC236}">
              <a16:creationId xmlns:a16="http://schemas.microsoft.com/office/drawing/2014/main" id="{2162EE67-D042-4D54-93F1-18EA5B7A01FE}"/>
            </a:ext>
          </a:extLst>
        </xdr:cNvPr>
        <xdr:cNvSpPr txBox="1"/>
      </xdr:nvSpPr>
      <xdr:spPr>
        <a:xfrm>
          <a:off x="9391727" y="1074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110507</xdr:rowOff>
    </xdr:from>
    <xdr:ext cx="469744" cy="259045"/>
    <xdr:sp macro="" textlink="">
      <xdr:nvSpPr>
        <xdr:cNvPr id="259" name="n_2aveValue【体育館・プール】&#10;一人当たり面積">
          <a:extLst>
            <a:ext uri="{FF2B5EF4-FFF2-40B4-BE49-F238E27FC236}">
              <a16:creationId xmlns:a16="http://schemas.microsoft.com/office/drawing/2014/main" id="{9F6DB3EC-9F0F-4EE3-8686-8745BF7AA77A}"/>
            </a:ext>
          </a:extLst>
        </xdr:cNvPr>
        <xdr:cNvSpPr txBox="1"/>
      </xdr:nvSpPr>
      <xdr:spPr>
        <a:xfrm>
          <a:off x="8515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77487</xdr:rowOff>
    </xdr:from>
    <xdr:ext cx="469744" cy="259045"/>
    <xdr:sp macro="" textlink="">
      <xdr:nvSpPr>
        <xdr:cNvPr id="260" name="n_3aveValue【体育館・プール】&#10;一人当たり面積">
          <a:extLst>
            <a:ext uri="{FF2B5EF4-FFF2-40B4-BE49-F238E27FC236}">
              <a16:creationId xmlns:a16="http://schemas.microsoft.com/office/drawing/2014/main" id="{ACD9479A-3C16-4C07-936E-FC9AD6EB993A}"/>
            </a:ext>
          </a:extLst>
        </xdr:cNvPr>
        <xdr:cNvSpPr txBox="1"/>
      </xdr:nvSpPr>
      <xdr:spPr>
        <a:xfrm>
          <a:off x="7626427" y="1070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83837</xdr:rowOff>
    </xdr:from>
    <xdr:ext cx="469744" cy="259045"/>
    <xdr:sp macro="" textlink="">
      <xdr:nvSpPr>
        <xdr:cNvPr id="261" name="n_4aveValue【体育館・プール】&#10;一人当たり面積">
          <a:extLst>
            <a:ext uri="{FF2B5EF4-FFF2-40B4-BE49-F238E27FC236}">
              <a16:creationId xmlns:a16="http://schemas.microsoft.com/office/drawing/2014/main" id="{792E670B-E47E-42C5-9395-4BD61EDC60F1}"/>
            </a:ext>
          </a:extLst>
        </xdr:cNvPr>
        <xdr:cNvSpPr txBox="1"/>
      </xdr:nvSpPr>
      <xdr:spPr>
        <a:xfrm>
          <a:off x="6737427" y="1071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50817</xdr:rowOff>
    </xdr:from>
    <xdr:ext cx="469744" cy="259045"/>
    <xdr:sp macro="" textlink="">
      <xdr:nvSpPr>
        <xdr:cNvPr id="262" name="n_1mainValue【体育館・プール】&#10;一人当たり面積">
          <a:extLst>
            <a:ext uri="{FF2B5EF4-FFF2-40B4-BE49-F238E27FC236}">
              <a16:creationId xmlns:a16="http://schemas.microsoft.com/office/drawing/2014/main" id="{6507C683-A064-4988-B4AB-D25CBDCC2717}"/>
            </a:ext>
          </a:extLst>
        </xdr:cNvPr>
        <xdr:cNvSpPr txBox="1"/>
      </xdr:nvSpPr>
      <xdr:spPr>
        <a:xfrm>
          <a:off x="9391727" y="10337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54627</xdr:rowOff>
    </xdr:from>
    <xdr:ext cx="469744" cy="259045"/>
    <xdr:sp macro="" textlink="">
      <xdr:nvSpPr>
        <xdr:cNvPr id="263" name="n_2mainValue【体育館・プール】&#10;一人当たり面積">
          <a:extLst>
            <a:ext uri="{FF2B5EF4-FFF2-40B4-BE49-F238E27FC236}">
              <a16:creationId xmlns:a16="http://schemas.microsoft.com/office/drawing/2014/main" id="{F6A2F9F2-04C1-4931-A02F-CAA4E3CF79EE}"/>
            </a:ext>
          </a:extLst>
        </xdr:cNvPr>
        <xdr:cNvSpPr txBox="1"/>
      </xdr:nvSpPr>
      <xdr:spPr>
        <a:xfrm>
          <a:off x="8515427" y="1034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58437</xdr:rowOff>
    </xdr:from>
    <xdr:ext cx="469744" cy="259045"/>
    <xdr:sp macro="" textlink="">
      <xdr:nvSpPr>
        <xdr:cNvPr id="264" name="n_3mainValue【体育館・プール】&#10;一人当たり面積">
          <a:extLst>
            <a:ext uri="{FF2B5EF4-FFF2-40B4-BE49-F238E27FC236}">
              <a16:creationId xmlns:a16="http://schemas.microsoft.com/office/drawing/2014/main" id="{4549A95C-EABD-414E-84CA-3B060EE0D8A0}"/>
            </a:ext>
          </a:extLst>
        </xdr:cNvPr>
        <xdr:cNvSpPr txBox="1"/>
      </xdr:nvSpPr>
      <xdr:spPr>
        <a:xfrm>
          <a:off x="7626427" y="1034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62247</xdr:rowOff>
    </xdr:from>
    <xdr:ext cx="469744" cy="259045"/>
    <xdr:sp macro="" textlink="">
      <xdr:nvSpPr>
        <xdr:cNvPr id="265" name="n_4mainValue【体育館・プール】&#10;一人当たり面積">
          <a:extLst>
            <a:ext uri="{FF2B5EF4-FFF2-40B4-BE49-F238E27FC236}">
              <a16:creationId xmlns:a16="http://schemas.microsoft.com/office/drawing/2014/main" id="{568BECED-507F-4798-BA6A-B2F05A1262F6}"/>
            </a:ext>
          </a:extLst>
        </xdr:cNvPr>
        <xdr:cNvSpPr txBox="1"/>
      </xdr:nvSpPr>
      <xdr:spPr>
        <a:xfrm>
          <a:off x="6737427" y="1034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A843FA4D-870E-40C3-8644-C55A8EFDC3A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5D96FD61-799D-4139-B1D3-BBB63306684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EC0834E8-DE4A-499C-B7E7-54416D000EA2}"/>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5E11565D-6464-4CF7-AD25-6535A20A57A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8EF9E621-7633-48D2-8F11-DD50C708FF6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D55700E9-D072-4938-A556-9C44659244D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BD00D6AA-0FDD-44AA-A71E-451F07E1DF8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C28DEB48-AE1A-48C1-8B4C-838F824EC1D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E46CB731-8518-433C-B604-4AB0F9FD36B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046A2996-C16D-477F-85B7-F10388C24A2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D69FF263-9D8B-427C-A564-F94E135565F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7" name="直線コネクタ 276">
          <a:extLst>
            <a:ext uri="{FF2B5EF4-FFF2-40B4-BE49-F238E27FC236}">
              <a16:creationId xmlns:a16="http://schemas.microsoft.com/office/drawing/2014/main" id="{AA544858-D6E6-4510-858C-FA2AB5E4536B}"/>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8" name="テキスト ボックス 277">
          <a:extLst>
            <a:ext uri="{FF2B5EF4-FFF2-40B4-BE49-F238E27FC236}">
              <a16:creationId xmlns:a16="http://schemas.microsoft.com/office/drawing/2014/main" id="{6DCB4CA4-7776-4952-B610-B09CB0E92E79}"/>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9" name="直線コネクタ 278">
          <a:extLst>
            <a:ext uri="{FF2B5EF4-FFF2-40B4-BE49-F238E27FC236}">
              <a16:creationId xmlns:a16="http://schemas.microsoft.com/office/drawing/2014/main" id="{1EF6BACC-D3CC-4153-ADBB-7EB234C77782}"/>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0" name="テキスト ボックス 279">
          <a:extLst>
            <a:ext uri="{FF2B5EF4-FFF2-40B4-BE49-F238E27FC236}">
              <a16:creationId xmlns:a16="http://schemas.microsoft.com/office/drawing/2014/main" id="{DF237D87-B7F1-4B6E-A7ED-5EC134E568CC}"/>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1" name="直線コネクタ 280">
          <a:extLst>
            <a:ext uri="{FF2B5EF4-FFF2-40B4-BE49-F238E27FC236}">
              <a16:creationId xmlns:a16="http://schemas.microsoft.com/office/drawing/2014/main" id="{86F4DE2B-8453-45D3-B884-F28767F1AE73}"/>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2" name="テキスト ボックス 281">
          <a:extLst>
            <a:ext uri="{FF2B5EF4-FFF2-40B4-BE49-F238E27FC236}">
              <a16:creationId xmlns:a16="http://schemas.microsoft.com/office/drawing/2014/main" id="{67A72EF9-D13C-4AE0-A9EA-801A9096B8C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3" name="直線コネクタ 282">
          <a:extLst>
            <a:ext uri="{FF2B5EF4-FFF2-40B4-BE49-F238E27FC236}">
              <a16:creationId xmlns:a16="http://schemas.microsoft.com/office/drawing/2014/main" id="{22C5ED6B-77E5-400F-A960-7ED4D3F0F8F6}"/>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4" name="テキスト ボックス 283">
          <a:extLst>
            <a:ext uri="{FF2B5EF4-FFF2-40B4-BE49-F238E27FC236}">
              <a16:creationId xmlns:a16="http://schemas.microsoft.com/office/drawing/2014/main" id="{1E9BAB28-6F38-4504-A945-7CB7B967811F}"/>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8CA60595-2ACC-4FE8-88D9-05A823E07AA8}"/>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6" name="テキスト ボックス 285">
          <a:extLst>
            <a:ext uri="{FF2B5EF4-FFF2-40B4-BE49-F238E27FC236}">
              <a16:creationId xmlns:a16="http://schemas.microsoft.com/office/drawing/2014/main" id="{0CC869B8-A74E-4ECA-B2EA-FFA0B433737E}"/>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0405AA3F-908E-4008-989A-BE409AD281F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85</xdr:row>
      <xdr:rowOff>154687</xdr:rowOff>
    </xdr:to>
    <xdr:cxnSp macro="">
      <xdr:nvCxnSpPr>
        <xdr:cNvPr id="288" name="直線コネクタ 287">
          <a:extLst>
            <a:ext uri="{FF2B5EF4-FFF2-40B4-BE49-F238E27FC236}">
              <a16:creationId xmlns:a16="http://schemas.microsoft.com/office/drawing/2014/main" id="{4397202F-97DB-46B5-9F23-46CDB55C3329}"/>
            </a:ext>
          </a:extLst>
        </xdr:cNvPr>
        <xdr:cNvCxnSpPr/>
      </xdr:nvCxnSpPr>
      <xdr:spPr>
        <a:xfrm flipV="1">
          <a:off x="4634865" y="13374624"/>
          <a:ext cx="0" cy="1353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158514</xdr:rowOff>
    </xdr:from>
    <xdr:ext cx="405111" cy="259045"/>
    <xdr:sp macro="" textlink="">
      <xdr:nvSpPr>
        <xdr:cNvPr id="289" name="【福祉施設】&#10;有形固定資産減価償却率最小値テキスト">
          <a:extLst>
            <a:ext uri="{FF2B5EF4-FFF2-40B4-BE49-F238E27FC236}">
              <a16:creationId xmlns:a16="http://schemas.microsoft.com/office/drawing/2014/main" id="{6C6C0941-5F94-4AE1-89E1-510CC29CD114}"/>
            </a:ext>
          </a:extLst>
        </xdr:cNvPr>
        <xdr:cNvSpPr txBox="1"/>
      </xdr:nvSpPr>
      <xdr:spPr>
        <a:xfrm>
          <a:off x="4673600" y="14731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154687</xdr:rowOff>
    </xdr:from>
    <xdr:to>
      <xdr:col>24</xdr:col>
      <xdr:colOff>152400</xdr:colOff>
      <xdr:row>85</xdr:row>
      <xdr:rowOff>154687</xdr:rowOff>
    </xdr:to>
    <xdr:cxnSp macro="">
      <xdr:nvCxnSpPr>
        <xdr:cNvPr id="290" name="直線コネクタ 289">
          <a:extLst>
            <a:ext uri="{FF2B5EF4-FFF2-40B4-BE49-F238E27FC236}">
              <a16:creationId xmlns:a16="http://schemas.microsoft.com/office/drawing/2014/main" id="{9425BF79-FB83-4E2E-9712-AC8873BD8360}"/>
            </a:ext>
          </a:extLst>
        </xdr:cNvPr>
        <xdr:cNvCxnSpPr/>
      </xdr:nvCxnSpPr>
      <xdr:spPr>
        <a:xfrm>
          <a:off x="4546600" y="1472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902BEDC0-D438-4320-B5F1-7FB63E2195CB}"/>
            </a:ext>
          </a:extLst>
        </xdr:cNvPr>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92" name="直線コネクタ 291">
          <a:extLst>
            <a:ext uri="{FF2B5EF4-FFF2-40B4-BE49-F238E27FC236}">
              <a16:creationId xmlns:a16="http://schemas.microsoft.com/office/drawing/2014/main" id="{EE52CDC2-1545-43CE-B506-06996BA0F9A5}"/>
            </a:ext>
          </a:extLst>
        </xdr:cNvPr>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51325</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6588FB8B-4CF6-4A26-AE7C-4B4AD6FEEFA3}"/>
            </a:ext>
          </a:extLst>
        </xdr:cNvPr>
        <xdr:cNvSpPr txBox="1"/>
      </xdr:nvSpPr>
      <xdr:spPr>
        <a:xfrm>
          <a:off x="4673600" y="13767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28448</xdr:rowOff>
    </xdr:from>
    <xdr:to>
      <xdr:col>24</xdr:col>
      <xdr:colOff>114300</xdr:colOff>
      <xdr:row>81</xdr:row>
      <xdr:rowOff>130048</xdr:rowOff>
    </xdr:to>
    <xdr:sp macro="" textlink="">
      <xdr:nvSpPr>
        <xdr:cNvPr id="294" name="フローチャート: 判断 293">
          <a:extLst>
            <a:ext uri="{FF2B5EF4-FFF2-40B4-BE49-F238E27FC236}">
              <a16:creationId xmlns:a16="http://schemas.microsoft.com/office/drawing/2014/main" id="{2009E74C-BF27-40BD-A3EE-0B0261870644}"/>
            </a:ext>
          </a:extLst>
        </xdr:cNvPr>
        <xdr:cNvSpPr/>
      </xdr:nvSpPr>
      <xdr:spPr>
        <a:xfrm>
          <a:off x="4584700" y="1391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3302</xdr:rowOff>
    </xdr:from>
    <xdr:to>
      <xdr:col>20</xdr:col>
      <xdr:colOff>38100</xdr:colOff>
      <xdr:row>81</xdr:row>
      <xdr:rowOff>104902</xdr:rowOff>
    </xdr:to>
    <xdr:sp macro="" textlink="">
      <xdr:nvSpPr>
        <xdr:cNvPr id="295" name="フローチャート: 判断 294">
          <a:extLst>
            <a:ext uri="{FF2B5EF4-FFF2-40B4-BE49-F238E27FC236}">
              <a16:creationId xmlns:a16="http://schemas.microsoft.com/office/drawing/2014/main" id="{21B2A7A2-5859-4DB8-8A64-DA55CCC09A26}"/>
            </a:ext>
          </a:extLst>
        </xdr:cNvPr>
        <xdr:cNvSpPr/>
      </xdr:nvSpPr>
      <xdr:spPr>
        <a:xfrm>
          <a:off x="3746500" y="1389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131318</xdr:rowOff>
    </xdr:from>
    <xdr:to>
      <xdr:col>15</xdr:col>
      <xdr:colOff>101600</xdr:colOff>
      <xdr:row>81</xdr:row>
      <xdr:rowOff>61468</xdr:rowOff>
    </xdr:to>
    <xdr:sp macro="" textlink="">
      <xdr:nvSpPr>
        <xdr:cNvPr id="296" name="フローチャート: 判断 295">
          <a:extLst>
            <a:ext uri="{FF2B5EF4-FFF2-40B4-BE49-F238E27FC236}">
              <a16:creationId xmlns:a16="http://schemas.microsoft.com/office/drawing/2014/main" id="{D33115E7-A112-4608-B91E-EABEC29807B8}"/>
            </a:ext>
          </a:extLst>
        </xdr:cNvPr>
        <xdr:cNvSpPr/>
      </xdr:nvSpPr>
      <xdr:spPr>
        <a:xfrm>
          <a:off x="2857500" y="138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85598</xdr:rowOff>
    </xdr:from>
    <xdr:to>
      <xdr:col>10</xdr:col>
      <xdr:colOff>165100</xdr:colOff>
      <xdr:row>81</xdr:row>
      <xdr:rowOff>15748</xdr:rowOff>
    </xdr:to>
    <xdr:sp macro="" textlink="">
      <xdr:nvSpPr>
        <xdr:cNvPr id="297" name="フローチャート: 判断 296">
          <a:extLst>
            <a:ext uri="{FF2B5EF4-FFF2-40B4-BE49-F238E27FC236}">
              <a16:creationId xmlns:a16="http://schemas.microsoft.com/office/drawing/2014/main" id="{271EFF99-EF5E-4FD3-8D3D-49DD38F5BEEB}"/>
            </a:ext>
          </a:extLst>
        </xdr:cNvPr>
        <xdr:cNvSpPr/>
      </xdr:nvSpPr>
      <xdr:spPr>
        <a:xfrm>
          <a:off x="1968500" y="1380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58165</xdr:rowOff>
    </xdr:from>
    <xdr:to>
      <xdr:col>6</xdr:col>
      <xdr:colOff>38100</xdr:colOff>
      <xdr:row>80</xdr:row>
      <xdr:rowOff>159765</xdr:rowOff>
    </xdr:to>
    <xdr:sp macro="" textlink="">
      <xdr:nvSpPr>
        <xdr:cNvPr id="298" name="フローチャート: 判断 297">
          <a:extLst>
            <a:ext uri="{FF2B5EF4-FFF2-40B4-BE49-F238E27FC236}">
              <a16:creationId xmlns:a16="http://schemas.microsoft.com/office/drawing/2014/main" id="{28F63044-122D-432F-856A-AF94E94AD5FA}"/>
            </a:ext>
          </a:extLst>
        </xdr:cNvPr>
        <xdr:cNvSpPr/>
      </xdr:nvSpPr>
      <xdr:spPr>
        <a:xfrm>
          <a:off x="1079500" y="1377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7E9843B-FA7B-46D2-B3FD-22D500481B9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7908F4A7-CCF6-42BE-9EEB-B891C1888AF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DB08D94-8292-4645-9485-1EE33BAD7D9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4F902FA-E3A1-4E62-A30E-5CC2D9EC63D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59F4462-D443-440D-868A-FD92168A307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55880</xdr:rowOff>
    </xdr:from>
    <xdr:to>
      <xdr:col>24</xdr:col>
      <xdr:colOff>114300</xdr:colOff>
      <xdr:row>82</xdr:row>
      <xdr:rowOff>157480</xdr:rowOff>
    </xdr:to>
    <xdr:sp macro="" textlink="">
      <xdr:nvSpPr>
        <xdr:cNvPr id="304" name="楕円 303">
          <a:extLst>
            <a:ext uri="{FF2B5EF4-FFF2-40B4-BE49-F238E27FC236}">
              <a16:creationId xmlns:a16="http://schemas.microsoft.com/office/drawing/2014/main" id="{90FB3AF0-26ED-4312-BC68-A3D81913D202}"/>
            </a:ext>
          </a:extLst>
        </xdr:cNvPr>
        <xdr:cNvSpPr/>
      </xdr:nvSpPr>
      <xdr:spPr>
        <a:xfrm>
          <a:off x="45847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34307</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F91772CB-F8A1-456F-B85B-394C00B70496}"/>
            </a:ext>
          </a:extLst>
        </xdr:cNvPr>
        <xdr:cNvSpPr txBox="1"/>
      </xdr:nvSpPr>
      <xdr:spPr>
        <a:xfrm>
          <a:off x="4673600"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37592</xdr:rowOff>
    </xdr:from>
    <xdr:to>
      <xdr:col>20</xdr:col>
      <xdr:colOff>38100</xdr:colOff>
      <xdr:row>82</xdr:row>
      <xdr:rowOff>139192</xdr:rowOff>
    </xdr:to>
    <xdr:sp macro="" textlink="">
      <xdr:nvSpPr>
        <xdr:cNvPr id="306" name="楕円 305">
          <a:extLst>
            <a:ext uri="{FF2B5EF4-FFF2-40B4-BE49-F238E27FC236}">
              <a16:creationId xmlns:a16="http://schemas.microsoft.com/office/drawing/2014/main" id="{7DF880B2-DB51-4885-B93B-2DF7C527F2EA}"/>
            </a:ext>
          </a:extLst>
        </xdr:cNvPr>
        <xdr:cNvSpPr/>
      </xdr:nvSpPr>
      <xdr:spPr>
        <a:xfrm>
          <a:off x="3746500" y="140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88392</xdr:rowOff>
    </xdr:from>
    <xdr:to>
      <xdr:col>24</xdr:col>
      <xdr:colOff>63500</xdr:colOff>
      <xdr:row>82</xdr:row>
      <xdr:rowOff>106680</xdr:rowOff>
    </xdr:to>
    <xdr:cxnSp macro="">
      <xdr:nvCxnSpPr>
        <xdr:cNvPr id="307" name="直線コネクタ 306">
          <a:extLst>
            <a:ext uri="{FF2B5EF4-FFF2-40B4-BE49-F238E27FC236}">
              <a16:creationId xmlns:a16="http://schemas.microsoft.com/office/drawing/2014/main" id="{0F8AD0FD-8AF2-4CAB-A09C-F8C41D7EA7C8}"/>
            </a:ext>
          </a:extLst>
        </xdr:cNvPr>
        <xdr:cNvCxnSpPr/>
      </xdr:nvCxnSpPr>
      <xdr:spPr>
        <a:xfrm>
          <a:off x="3797300" y="1414729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167894</xdr:rowOff>
    </xdr:from>
    <xdr:to>
      <xdr:col>15</xdr:col>
      <xdr:colOff>101600</xdr:colOff>
      <xdr:row>82</xdr:row>
      <xdr:rowOff>98044</xdr:rowOff>
    </xdr:to>
    <xdr:sp macro="" textlink="">
      <xdr:nvSpPr>
        <xdr:cNvPr id="308" name="楕円 307">
          <a:extLst>
            <a:ext uri="{FF2B5EF4-FFF2-40B4-BE49-F238E27FC236}">
              <a16:creationId xmlns:a16="http://schemas.microsoft.com/office/drawing/2014/main" id="{93BE5E6E-DC95-4A92-BD83-7A56328EA2F3}"/>
            </a:ext>
          </a:extLst>
        </xdr:cNvPr>
        <xdr:cNvSpPr/>
      </xdr:nvSpPr>
      <xdr:spPr>
        <a:xfrm>
          <a:off x="28575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47244</xdr:rowOff>
    </xdr:from>
    <xdr:to>
      <xdr:col>19</xdr:col>
      <xdr:colOff>177800</xdr:colOff>
      <xdr:row>82</xdr:row>
      <xdr:rowOff>88392</xdr:rowOff>
    </xdr:to>
    <xdr:cxnSp macro="">
      <xdr:nvCxnSpPr>
        <xdr:cNvPr id="309" name="直線コネクタ 308">
          <a:extLst>
            <a:ext uri="{FF2B5EF4-FFF2-40B4-BE49-F238E27FC236}">
              <a16:creationId xmlns:a16="http://schemas.microsoft.com/office/drawing/2014/main" id="{D6DB510F-C986-4EF4-9A1F-85614E6DE88F}"/>
            </a:ext>
          </a:extLst>
        </xdr:cNvPr>
        <xdr:cNvCxnSpPr/>
      </xdr:nvCxnSpPr>
      <xdr:spPr>
        <a:xfrm>
          <a:off x="2908300" y="1410614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135889</xdr:rowOff>
    </xdr:from>
    <xdr:to>
      <xdr:col>10</xdr:col>
      <xdr:colOff>165100</xdr:colOff>
      <xdr:row>82</xdr:row>
      <xdr:rowOff>66039</xdr:rowOff>
    </xdr:to>
    <xdr:sp macro="" textlink="">
      <xdr:nvSpPr>
        <xdr:cNvPr id="310" name="楕円 309">
          <a:extLst>
            <a:ext uri="{FF2B5EF4-FFF2-40B4-BE49-F238E27FC236}">
              <a16:creationId xmlns:a16="http://schemas.microsoft.com/office/drawing/2014/main" id="{E883F491-A957-4EF7-9C85-2ACB512544F7}"/>
            </a:ext>
          </a:extLst>
        </xdr:cNvPr>
        <xdr:cNvSpPr/>
      </xdr:nvSpPr>
      <xdr:spPr>
        <a:xfrm>
          <a:off x="1968500" y="1402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15239</xdr:rowOff>
    </xdr:from>
    <xdr:to>
      <xdr:col>15</xdr:col>
      <xdr:colOff>50800</xdr:colOff>
      <xdr:row>82</xdr:row>
      <xdr:rowOff>47244</xdr:rowOff>
    </xdr:to>
    <xdr:cxnSp macro="">
      <xdr:nvCxnSpPr>
        <xdr:cNvPr id="311" name="直線コネクタ 310">
          <a:extLst>
            <a:ext uri="{FF2B5EF4-FFF2-40B4-BE49-F238E27FC236}">
              <a16:creationId xmlns:a16="http://schemas.microsoft.com/office/drawing/2014/main" id="{DCD0A514-4A16-4A9E-914E-483931A6755D}"/>
            </a:ext>
          </a:extLst>
        </xdr:cNvPr>
        <xdr:cNvCxnSpPr/>
      </xdr:nvCxnSpPr>
      <xdr:spPr>
        <a:xfrm>
          <a:off x="2019300" y="14074139"/>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149606</xdr:rowOff>
    </xdr:from>
    <xdr:to>
      <xdr:col>6</xdr:col>
      <xdr:colOff>38100</xdr:colOff>
      <xdr:row>82</xdr:row>
      <xdr:rowOff>79756</xdr:rowOff>
    </xdr:to>
    <xdr:sp macro="" textlink="">
      <xdr:nvSpPr>
        <xdr:cNvPr id="312" name="楕円 311">
          <a:extLst>
            <a:ext uri="{FF2B5EF4-FFF2-40B4-BE49-F238E27FC236}">
              <a16:creationId xmlns:a16="http://schemas.microsoft.com/office/drawing/2014/main" id="{41A5516E-8617-41DC-B9A9-B6633DA71F2A}"/>
            </a:ext>
          </a:extLst>
        </xdr:cNvPr>
        <xdr:cNvSpPr/>
      </xdr:nvSpPr>
      <xdr:spPr>
        <a:xfrm>
          <a:off x="1079500" y="1403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15239</xdr:rowOff>
    </xdr:from>
    <xdr:to>
      <xdr:col>10</xdr:col>
      <xdr:colOff>114300</xdr:colOff>
      <xdr:row>82</xdr:row>
      <xdr:rowOff>28956</xdr:rowOff>
    </xdr:to>
    <xdr:cxnSp macro="">
      <xdr:nvCxnSpPr>
        <xdr:cNvPr id="313" name="直線コネクタ 312">
          <a:extLst>
            <a:ext uri="{FF2B5EF4-FFF2-40B4-BE49-F238E27FC236}">
              <a16:creationId xmlns:a16="http://schemas.microsoft.com/office/drawing/2014/main" id="{FE711A6F-4747-445E-A785-F0707BADE03D}"/>
            </a:ext>
          </a:extLst>
        </xdr:cNvPr>
        <xdr:cNvCxnSpPr/>
      </xdr:nvCxnSpPr>
      <xdr:spPr>
        <a:xfrm flipV="1">
          <a:off x="1130300" y="140741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121429</xdr:rowOff>
    </xdr:from>
    <xdr:ext cx="405111" cy="259045"/>
    <xdr:sp macro="" textlink="">
      <xdr:nvSpPr>
        <xdr:cNvPr id="314" name="n_1aveValue【福祉施設】&#10;有形固定資産減価償却率">
          <a:extLst>
            <a:ext uri="{FF2B5EF4-FFF2-40B4-BE49-F238E27FC236}">
              <a16:creationId xmlns:a16="http://schemas.microsoft.com/office/drawing/2014/main" id="{067389CE-2B26-4EBB-BEBD-1CFCC87E72AC}"/>
            </a:ext>
          </a:extLst>
        </xdr:cNvPr>
        <xdr:cNvSpPr txBox="1"/>
      </xdr:nvSpPr>
      <xdr:spPr>
        <a:xfrm>
          <a:off x="3582044" y="13665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77995</xdr:rowOff>
    </xdr:from>
    <xdr:ext cx="405111" cy="259045"/>
    <xdr:sp macro="" textlink="">
      <xdr:nvSpPr>
        <xdr:cNvPr id="315" name="n_2aveValue【福祉施設】&#10;有形固定資産減価償却率">
          <a:extLst>
            <a:ext uri="{FF2B5EF4-FFF2-40B4-BE49-F238E27FC236}">
              <a16:creationId xmlns:a16="http://schemas.microsoft.com/office/drawing/2014/main" id="{54D1297A-7D2D-42C3-9EF1-AA4013A32960}"/>
            </a:ext>
          </a:extLst>
        </xdr:cNvPr>
        <xdr:cNvSpPr txBox="1"/>
      </xdr:nvSpPr>
      <xdr:spPr>
        <a:xfrm>
          <a:off x="2705744" y="13622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32275</xdr:rowOff>
    </xdr:from>
    <xdr:ext cx="405111" cy="259045"/>
    <xdr:sp macro="" textlink="">
      <xdr:nvSpPr>
        <xdr:cNvPr id="316" name="n_3aveValue【福祉施設】&#10;有形固定資産減価償却率">
          <a:extLst>
            <a:ext uri="{FF2B5EF4-FFF2-40B4-BE49-F238E27FC236}">
              <a16:creationId xmlns:a16="http://schemas.microsoft.com/office/drawing/2014/main" id="{2735E590-5A91-45CA-8AB3-4A55630FB421}"/>
            </a:ext>
          </a:extLst>
        </xdr:cNvPr>
        <xdr:cNvSpPr txBox="1"/>
      </xdr:nvSpPr>
      <xdr:spPr>
        <a:xfrm>
          <a:off x="1816744" y="1357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4842</xdr:rowOff>
    </xdr:from>
    <xdr:ext cx="405111" cy="259045"/>
    <xdr:sp macro="" textlink="">
      <xdr:nvSpPr>
        <xdr:cNvPr id="317" name="n_4aveValue【福祉施設】&#10;有形固定資産減価償却率">
          <a:extLst>
            <a:ext uri="{FF2B5EF4-FFF2-40B4-BE49-F238E27FC236}">
              <a16:creationId xmlns:a16="http://schemas.microsoft.com/office/drawing/2014/main" id="{14DC18EC-7FF9-4070-9D1C-2655EB0371F8}"/>
            </a:ext>
          </a:extLst>
        </xdr:cNvPr>
        <xdr:cNvSpPr txBox="1"/>
      </xdr:nvSpPr>
      <xdr:spPr>
        <a:xfrm>
          <a:off x="927744" y="13549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130319</xdr:rowOff>
    </xdr:from>
    <xdr:ext cx="405111" cy="259045"/>
    <xdr:sp macro="" textlink="">
      <xdr:nvSpPr>
        <xdr:cNvPr id="318" name="n_1mainValue【福祉施設】&#10;有形固定資産減価償却率">
          <a:extLst>
            <a:ext uri="{FF2B5EF4-FFF2-40B4-BE49-F238E27FC236}">
              <a16:creationId xmlns:a16="http://schemas.microsoft.com/office/drawing/2014/main" id="{889DD16F-D721-4F3D-A62E-1B09E7EBFC20}"/>
            </a:ext>
          </a:extLst>
        </xdr:cNvPr>
        <xdr:cNvSpPr txBox="1"/>
      </xdr:nvSpPr>
      <xdr:spPr>
        <a:xfrm>
          <a:off x="35820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89171</xdr:rowOff>
    </xdr:from>
    <xdr:ext cx="405111" cy="259045"/>
    <xdr:sp macro="" textlink="">
      <xdr:nvSpPr>
        <xdr:cNvPr id="319" name="n_2mainValue【福祉施設】&#10;有形固定資産減価償却率">
          <a:extLst>
            <a:ext uri="{FF2B5EF4-FFF2-40B4-BE49-F238E27FC236}">
              <a16:creationId xmlns:a16="http://schemas.microsoft.com/office/drawing/2014/main" id="{C877F5E4-147B-4D62-915D-6388F5D40A69}"/>
            </a:ext>
          </a:extLst>
        </xdr:cNvPr>
        <xdr:cNvSpPr txBox="1"/>
      </xdr:nvSpPr>
      <xdr:spPr>
        <a:xfrm>
          <a:off x="2705744" y="14148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57166</xdr:rowOff>
    </xdr:from>
    <xdr:ext cx="405111" cy="259045"/>
    <xdr:sp macro="" textlink="">
      <xdr:nvSpPr>
        <xdr:cNvPr id="320" name="n_3mainValue【福祉施設】&#10;有形固定資産減価償却率">
          <a:extLst>
            <a:ext uri="{FF2B5EF4-FFF2-40B4-BE49-F238E27FC236}">
              <a16:creationId xmlns:a16="http://schemas.microsoft.com/office/drawing/2014/main" id="{ED3AD407-3D3F-4527-B75D-E867CA568CA9}"/>
            </a:ext>
          </a:extLst>
        </xdr:cNvPr>
        <xdr:cNvSpPr txBox="1"/>
      </xdr:nvSpPr>
      <xdr:spPr>
        <a:xfrm>
          <a:off x="1816744" y="14116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70883</xdr:rowOff>
    </xdr:from>
    <xdr:ext cx="405111" cy="259045"/>
    <xdr:sp macro="" textlink="">
      <xdr:nvSpPr>
        <xdr:cNvPr id="321" name="n_4mainValue【福祉施設】&#10;有形固定資産減価償却率">
          <a:extLst>
            <a:ext uri="{FF2B5EF4-FFF2-40B4-BE49-F238E27FC236}">
              <a16:creationId xmlns:a16="http://schemas.microsoft.com/office/drawing/2014/main" id="{CE8B2312-EAA9-448A-8517-7DF4A1FA1843}"/>
            </a:ext>
          </a:extLst>
        </xdr:cNvPr>
        <xdr:cNvSpPr txBox="1"/>
      </xdr:nvSpPr>
      <xdr:spPr>
        <a:xfrm>
          <a:off x="927744" y="14129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A97E811C-6245-4DD2-BF88-DD40CEF4879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CCEEB87A-C07F-4DDD-9954-107DED5DF14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1F5F884-1B11-45F3-9044-C6E8BBF465A1}"/>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35CC4C46-0CC1-4A1B-BD09-37ACD2079AB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23ED5E46-B5A7-4EB2-801C-B8C31DEC4EB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1F17252A-59A6-4BD0-B9F0-45A62691A27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A39DE625-774C-479C-B2CD-D466DD5F5DE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320BB6A7-ABDB-46FB-AEA2-C272000CF5F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708346C1-6992-4C84-92D0-78CBB2774FA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B50B7B2D-F12D-4BE1-8B42-73318807BAD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6546B060-4F10-4102-BC77-BC230D2CC30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07D60316-3F2B-491E-8495-E4596A35BAD9}"/>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076C079C-5EF7-4FBE-A38D-FFF3BB0F8F7A}"/>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B6962FF5-EF32-42AC-AA54-26B3483FBC4A}"/>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820073E6-7BDC-4D14-BFBC-0D00FCB1A3A3}"/>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1639006A-465F-42FD-8DBA-CB053CCA8DF7}"/>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CF3A888D-846F-4A83-9DE1-425BD7D00936}"/>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8E2CA84C-16B1-49B7-92F4-22B42D70F96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B0BDB99B-B7DF-4BD5-8E80-5DB5EF07873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a:extLst>
            <a:ext uri="{FF2B5EF4-FFF2-40B4-BE49-F238E27FC236}">
              <a16:creationId xmlns:a16="http://schemas.microsoft.com/office/drawing/2014/main" id="{7403D01B-BC1E-4CC6-8E19-E5615986FC8A}"/>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B322FFF1-02B3-4CAB-B7B0-9DEBCF0E704B}"/>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a:extLst>
            <a:ext uri="{FF2B5EF4-FFF2-40B4-BE49-F238E27FC236}">
              <a16:creationId xmlns:a16="http://schemas.microsoft.com/office/drawing/2014/main" id="{74B3A1B0-A846-4E80-9DF6-47B14A0A300F}"/>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E9EB2FAB-16A0-4810-AF80-A535C4C9C6D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3EB9D6F6-DE46-4170-83D9-E7C6FC7180D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a:extLst>
            <a:ext uri="{FF2B5EF4-FFF2-40B4-BE49-F238E27FC236}">
              <a16:creationId xmlns:a16="http://schemas.microsoft.com/office/drawing/2014/main" id="{2DC6358D-5D0C-4619-8C59-34BDB0D356F7}"/>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16329</xdr:rowOff>
    </xdr:from>
    <xdr:to>
      <xdr:col>54</xdr:col>
      <xdr:colOff>189865</xdr:colOff>
      <xdr:row>86</xdr:row>
      <xdr:rowOff>145869</xdr:rowOff>
    </xdr:to>
    <xdr:cxnSp macro="">
      <xdr:nvCxnSpPr>
        <xdr:cNvPr id="347" name="直線コネクタ 346">
          <a:extLst>
            <a:ext uri="{FF2B5EF4-FFF2-40B4-BE49-F238E27FC236}">
              <a16:creationId xmlns:a16="http://schemas.microsoft.com/office/drawing/2014/main" id="{7BB8CB3F-FD7F-410F-9CD7-AA8E07C52F18}"/>
            </a:ext>
          </a:extLst>
        </xdr:cNvPr>
        <xdr:cNvCxnSpPr/>
      </xdr:nvCxnSpPr>
      <xdr:spPr>
        <a:xfrm flipV="1">
          <a:off x="10476865" y="13389429"/>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149696</xdr:rowOff>
    </xdr:from>
    <xdr:ext cx="469744" cy="259045"/>
    <xdr:sp macro="" textlink="">
      <xdr:nvSpPr>
        <xdr:cNvPr id="348" name="【福祉施設】&#10;一人当たり面積最小値テキスト">
          <a:extLst>
            <a:ext uri="{FF2B5EF4-FFF2-40B4-BE49-F238E27FC236}">
              <a16:creationId xmlns:a16="http://schemas.microsoft.com/office/drawing/2014/main" id="{16A6BFA1-A858-431F-9EC8-A06C7B887ECE}"/>
            </a:ext>
          </a:extLst>
        </xdr:cNvPr>
        <xdr:cNvSpPr txBox="1"/>
      </xdr:nvSpPr>
      <xdr:spPr>
        <a:xfrm>
          <a:off x="10515600"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145869</xdr:rowOff>
    </xdr:from>
    <xdr:to>
      <xdr:col>55</xdr:col>
      <xdr:colOff>88900</xdr:colOff>
      <xdr:row>86</xdr:row>
      <xdr:rowOff>145869</xdr:rowOff>
    </xdr:to>
    <xdr:cxnSp macro="">
      <xdr:nvCxnSpPr>
        <xdr:cNvPr id="349" name="直線コネクタ 348">
          <a:extLst>
            <a:ext uri="{FF2B5EF4-FFF2-40B4-BE49-F238E27FC236}">
              <a16:creationId xmlns:a16="http://schemas.microsoft.com/office/drawing/2014/main" id="{4E8465E9-7D20-4CE4-8982-D8A7294F7AEB}"/>
            </a:ext>
          </a:extLst>
        </xdr:cNvPr>
        <xdr:cNvCxnSpPr/>
      </xdr:nvCxnSpPr>
      <xdr:spPr>
        <a:xfrm>
          <a:off x="10388600" y="148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134456</xdr:rowOff>
    </xdr:from>
    <xdr:ext cx="469744" cy="259045"/>
    <xdr:sp macro="" textlink="">
      <xdr:nvSpPr>
        <xdr:cNvPr id="350" name="【福祉施設】&#10;一人当たり面積最大値テキスト">
          <a:extLst>
            <a:ext uri="{FF2B5EF4-FFF2-40B4-BE49-F238E27FC236}">
              <a16:creationId xmlns:a16="http://schemas.microsoft.com/office/drawing/2014/main" id="{874E11B0-89EA-414C-B415-D0E886221250}"/>
            </a:ext>
          </a:extLst>
        </xdr:cNvPr>
        <xdr:cNvSpPr txBox="1"/>
      </xdr:nvSpPr>
      <xdr:spPr>
        <a:xfrm>
          <a:off x="10515600" y="1316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16329</xdr:rowOff>
    </xdr:from>
    <xdr:to>
      <xdr:col>55</xdr:col>
      <xdr:colOff>88900</xdr:colOff>
      <xdr:row>78</xdr:row>
      <xdr:rowOff>16329</xdr:rowOff>
    </xdr:to>
    <xdr:cxnSp macro="">
      <xdr:nvCxnSpPr>
        <xdr:cNvPr id="351" name="直線コネクタ 350">
          <a:extLst>
            <a:ext uri="{FF2B5EF4-FFF2-40B4-BE49-F238E27FC236}">
              <a16:creationId xmlns:a16="http://schemas.microsoft.com/office/drawing/2014/main" id="{71A25577-C632-4151-87DA-4D72F75B2219}"/>
            </a:ext>
          </a:extLst>
        </xdr:cNvPr>
        <xdr:cNvCxnSpPr/>
      </xdr:nvCxnSpPr>
      <xdr:spPr>
        <a:xfrm>
          <a:off x="10388600" y="133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103432</xdr:rowOff>
    </xdr:from>
    <xdr:ext cx="469744" cy="259045"/>
    <xdr:sp macro="" textlink="">
      <xdr:nvSpPr>
        <xdr:cNvPr id="352" name="【福祉施設】&#10;一人当たり面積平均値テキスト">
          <a:extLst>
            <a:ext uri="{FF2B5EF4-FFF2-40B4-BE49-F238E27FC236}">
              <a16:creationId xmlns:a16="http://schemas.microsoft.com/office/drawing/2014/main" id="{EDA20F49-B149-4573-A93A-9EF7775967B2}"/>
            </a:ext>
          </a:extLst>
        </xdr:cNvPr>
        <xdr:cNvSpPr txBox="1"/>
      </xdr:nvSpPr>
      <xdr:spPr>
        <a:xfrm>
          <a:off x="10515600" y="146766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125005</xdr:rowOff>
    </xdr:from>
    <xdr:to>
      <xdr:col>55</xdr:col>
      <xdr:colOff>50800</xdr:colOff>
      <xdr:row>86</xdr:row>
      <xdr:rowOff>55155</xdr:rowOff>
    </xdr:to>
    <xdr:sp macro="" textlink="">
      <xdr:nvSpPr>
        <xdr:cNvPr id="353" name="フローチャート: 判断 352">
          <a:extLst>
            <a:ext uri="{FF2B5EF4-FFF2-40B4-BE49-F238E27FC236}">
              <a16:creationId xmlns:a16="http://schemas.microsoft.com/office/drawing/2014/main" id="{0922A147-64D1-413E-B1BE-501E95D3157D}"/>
            </a:ext>
          </a:extLst>
        </xdr:cNvPr>
        <xdr:cNvSpPr/>
      </xdr:nvSpPr>
      <xdr:spPr>
        <a:xfrm>
          <a:off x="10426700" y="1469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129358</xdr:rowOff>
    </xdr:from>
    <xdr:to>
      <xdr:col>50</xdr:col>
      <xdr:colOff>165100</xdr:colOff>
      <xdr:row>86</xdr:row>
      <xdr:rowOff>59508</xdr:rowOff>
    </xdr:to>
    <xdr:sp macro="" textlink="">
      <xdr:nvSpPr>
        <xdr:cNvPr id="354" name="フローチャート: 判断 353">
          <a:extLst>
            <a:ext uri="{FF2B5EF4-FFF2-40B4-BE49-F238E27FC236}">
              <a16:creationId xmlns:a16="http://schemas.microsoft.com/office/drawing/2014/main" id="{856AC651-2195-433D-880D-EF289D96AFF1}"/>
            </a:ext>
          </a:extLst>
        </xdr:cNvPr>
        <xdr:cNvSpPr/>
      </xdr:nvSpPr>
      <xdr:spPr>
        <a:xfrm>
          <a:off x="9588500" y="1470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131536</xdr:rowOff>
    </xdr:from>
    <xdr:to>
      <xdr:col>46</xdr:col>
      <xdr:colOff>38100</xdr:colOff>
      <xdr:row>86</xdr:row>
      <xdr:rowOff>61686</xdr:rowOff>
    </xdr:to>
    <xdr:sp macro="" textlink="">
      <xdr:nvSpPr>
        <xdr:cNvPr id="355" name="フローチャート: 判断 354">
          <a:extLst>
            <a:ext uri="{FF2B5EF4-FFF2-40B4-BE49-F238E27FC236}">
              <a16:creationId xmlns:a16="http://schemas.microsoft.com/office/drawing/2014/main" id="{FFEABBAE-A9AE-47ED-8BC9-888711C5F614}"/>
            </a:ext>
          </a:extLst>
        </xdr:cNvPr>
        <xdr:cNvSpPr/>
      </xdr:nvSpPr>
      <xdr:spPr>
        <a:xfrm>
          <a:off x="86995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167458</xdr:rowOff>
    </xdr:from>
    <xdr:to>
      <xdr:col>41</xdr:col>
      <xdr:colOff>101600</xdr:colOff>
      <xdr:row>86</xdr:row>
      <xdr:rowOff>97608</xdr:rowOff>
    </xdr:to>
    <xdr:sp macro="" textlink="">
      <xdr:nvSpPr>
        <xdr:cNvPr id="356" name="フローチャート: 判断 355">
          <a:extLst>
            <a:ext uri="{FF2B5EF4-FFF2-40B4-BE49-F238E27FC236}">
              <a16:creationId xmlns:a16="http://schemas.microsoft.com/office/drawing/2014/main" id="{C72E7489-0184-4FB4-8028-9425462B6FE7}"/>
            </a:ext>
          </a:extLst>
        </xdr:cNvPr>
        <xdr:cNvSpPr/>
      </xdr:nvSpPr>
      <xdr:spPr>
        <a:xfrm>
          <a:off x="7810500" y="1474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11249</xdr:rowOff>
    </xdr:from>
    <xdr:to>
      <xdr:col>36</xdr:col>
      <xdr:colOff>165100</xdr:colOff>
      <xdr:row>86</xdr:row>
      <xdr:rowOff>112849</xdr:rowOff>
    </xdr:to>
    <xdr:sp macro="" textlink="">
      <xdr:nvSpPr>
        <xdr:cNvPr id="357" name="フローチャート: 判断 356">
          <a:extLst>
            <a:ext uri="{FF2B5EF4-FFF2-40B4-BE49-F238E27FC236}">
              <a16:creationId xmlns:a16="http://schemas.microsoft.com/office/drawing/2014/main" id="{8C2A21D5-89A5-4178-AB64-2A48347B9DD5}"/>
            </a:ext>
          </a:extLst>
        </xdr:cNvPr>
        <xdr:cNvSpPr/>
      </xdr:nvSpPr>
      <xdr:spPr>
        <a:xfrm>
          <a:off x="6921500" y="14755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8BD790D-01C2-4855-AC25-CEF02DE4D41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34599D0B-BDEC-42DF-8CE1-79204728950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DA21D11A-ADAF-48AA-98DD-B6C17158DE3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977489A-5DF0-4D43-994B-DCA6700E609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ECFB98D-D7A8-43CC-B120-56A0A504B25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96701</xdr:rowOff>
    </xdr:from>
    <xdr:to>
      <xdr:col>55</xdr:col>
      <xdr:colOff>50800</xdr:colOff>
      <xdr:row>86</xdr:row>
      <xdr:rowOff>26851</xdr:rowOff>
    </xdr:to>
    <xdr:sp macro="" textlink="">
      <xdr:nvSpPr>
        <xdr:cNvPr id="363" name="楕円 362">
          <a:extLst>
            <a:ext uri="{FF2B5EF4-FFF2-40B4-BE49-F238E27FC236}">
              <a16:creationId xmlns:a16="http://schemas.microsoft.com/office/drawing/2014/main" id="{2EA3481C-BA4A-4329-81BF-D100FE54BBA4}"/>
            </a:ext>
          </a:extLst>
        </xdr:cNvPr>
        <xdr:cNvSpPr/>
      </xdr:nvSpPr>
      <xdr:spPr>
        <a:xfrm>
          <a:off x="10426700" y="146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119578</xdr:rowOff>
    </xdr:from>
    <xdr:ext cx="469744" cy="259045"/>
    <xdr:sp macro="" textlink="">
      <xdr:nvSpPr>
        <xdr:cNvPr id="364" name="【福祉施設】&#10;一人当たり面積該当値テキスト">
          <a:extLst>
            <a:ext uri="{FF2B5EF4-FFF2-40B4-BE49-F238E27FC236}">
              <a16:creationId xmlns:a16="http://schemas.microsoft.com/office/drawing/2014/main" id="{57E4FF8A-954E-4E89-BDD9-EEC10FE86CF1}"/>
            </a:ext>
          </a:extLst>
        </xdr:cNvPr>
        <xdr:cNvSpPr txBox="1"/>
      </xdr:nvSpPr>
      <xdr:spPr>
        <a:xfrm>
          <a:off x="10515600" y="14521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98879</xdr:rowOff>
    </xdr:from>
    <xdr:to>
      <xdr:col>50</xdr:col>
      <xdr:colOff>165100</xdr:colOff>
      <xdr:row>86</xdr:row>
      <xdr:rowOff>29029</xdr:rowOff>
    </xdr:to>
    <xdr:sp macro="" textlink="">
      <xdr:nvSpPr>
        <xdr:cNvPr id="365" name="楕円 364">
          <a:extLst>
            <a:ext uri="{FF2B5EF4-FFF2-40B4-BE49-F238E27FC236}">
              <a16:creationId xmlns:a16="http://schemas.microsoft.com/office/drawing/2014/main" id="{87BD6D89-2B3E-4DF6-9268-5FA9FE89F4DB}"/>
            </a:ext>
          </a:extLst>
        </xdr:cNvPr>
        <xdr:cNvSpPr/>
      </xdr:nvSpPr>
      <xdr:spPr>
        <a:xfrm>
          <a:off x="9588500" y="1467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147501</xdr:rowOff>
    </xdr:from>
    <xdr:to>
      <xdr:col>55</xdr:col>
      <xdr:colOff>0</xdr:colOff>
      <xdr:row>85</xdr:row>
      <xdr:rowOff>149679</xdr:rowOff>
    </xdr:to>
    <xdr:cxnSp macro="">
      <xdr:nvCxnSpPr>
        <xdr:cNvPr id="366" name="直線コネクタ 365">
          <a:extLst>
            <a:ext uri="{FF2B5EF4-FFF2-40B4-BE49-F238E27FC236}">
              <a16:creationId xmlns:a16="http://schemas.microsoft.com/office/drawing/2014/main" id="{97301C8B-47E3-41DA-B640-75E24D869B65}"/>
            </a:ext>
          </a:extLst>
        </xdr:cNvPr>
        <xdr:cNvCxnSpPr/>
      </xdr:nvCxnSpPr>
      <xdr:spPr>
        <a:xfrm flipV="1">
          <a:off x="9639300" y="14720751"/>
          <a:ext cx="838200" cy="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99968</xdr:rowOff>
    </xdr:from>
    <xdr:to>
      <xdr:col>46</xdr:col>
      <xdr:colOff>38100</xdr:colOff>
      <xdr:row>86</xdr:row>
      <xdr:rowOff>30118</xdr:rowOff>
    </xdr:to>
    <xdr:sp macro="" textlink="">
      <xdr:nvSpPr>
        <xdr:cNvPr id="367" name="楕円 366">
          <a:extLst>
            <a:ext uri="{FF2B5EF4-FFF2-40B4-BE49-F238E27FC236}">
              <a16:creationId xmlns:a16="http://schemas.microsoft.com/office/drawing/2014/main" id="{46612B65-3BC8-4DF9-8318-188EBB7463D1}"/>
            </a:ext>
          </a:extLst>
        </xdr:cNvPr>
        <xdr:cNvSpPr/>
      </xdr:nvSpPr>
      <xdr:spPr>
        <a:xfrm>
          <a:off x="8699500" y="1467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149679</xdr:rowOff>
    </xdr:from>
    <xdr:to>
      <xdr:col>50</xdr:col>
      <xdr:colOff>114300</xdr:colOff>
      <xdr:row>85</xdr:row>
      <xdr:rowOff>150768</xdr:rowOff>
    </xdr:to>
    <xdr:cxnSp macro="">
      <xdr:nvCxnSpPr>
        <xdr:cNvPr id="368" name="直線コネクタ 367">
          <a:extLst>
            <a:ext uri="{FF2B5EF4-FFF2-40B4-BE49-F238E27FC236}">
              <a16:creationId xmlns:a16="http://schemas.microsoft.com/office/drawing/2014/main" id="{1C84B8DD-E6FC-458F-8787-D2EE133D6EB8}"/>
            </a:ext>
          </a:extLst>
        </xdr:cNvPr>
        <xdr:cNvCxnSpPr/>
      </xdr:nvCxnSpPr>
      <xdr:spPr>
        <a:xfrm flipV="1">
          <a:off x="8750300" y="14722929"/>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102144</xdr:rowOff>
    </xdr:from>
    <xdr:to>
      <xdr:col>41</xdr:col>
      <xdr:colOff>101600</xdr:colOff>
      <xdr:row>86</xdr:row>
      <xdr:rowOff>32294</xdr:rowOff>
    </xdr:to>
    <xdr:sp macro="" textlink="">
      <xdr:nvSpPr>
        <xdr:cNvPr id="369" name="楕円 368">
          <a:extLst>
            <a:ext uri="{FF2B5EF4-FFF2-40B4-BE49-F238E27FC236}">
              <a16:creationId xmlns:a16="http://schemas.microsoft.com/office/drawing/2014/main" id="{2EE5D8B4-463B-4151-B619-57C7AA6CBD1D}"/>
            </a:ext>
          </a:extLst>
        </xdr:cNvPr>
        <xdr:cNvSpPr/>
      </xdr:nvSpPr>
      <xdr:spPr>
        <a:xfrm>
          <a:off x="7810500" y="1467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150768</xdr:rowOff>
    </xdr:from>
    <xdr:to>
      <xdr:col>45</xdr:col>
      <xdr:colOff>177800</xdr:colOff>
      <xdr:row>85</xdr:row>
      <xdr:rowOff>152944</xdr:rowOff>
    </xdr:to>
    <xdr:cxnSp macro="">
      <xdr:nvCxnSpPr>
        <xdr:cNvPr id="370" name="直線コネクタ 369">
          <a:extLst>
            <a:ext uri="{FF2B5EF4-FFF2-40B4-BE49-F238E27FC236}">
              <a16:creationId xmlns:a16="http://schemas.microsoft.com/office/drawing/2014/main" id="{807B40AF-80B5-4A19-A1C6-A76801547EC8}"/>
            </a:ext>
          </a:extLst>
        </xdr:cNvPr>
        <xdr:cNvCxnSpPr/>
      </xdr:nvCxnSpPr>
      <xdr:spPr>
        <a:xfrm flipV="1">
          <a:off x="7861300" y="14724018"/>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81462</xdr:rowOff>
    </xdr:from>
    <xdr:to>
      <xdr:col>36</xdr:col>
      <xdr:colOff>165100</xdr:colOff>
      <xdr:row>86</xdr:row>
      <xdr:rowOff>11612</xdr:rowOff>
    </xdr:to>
    <xdr:sp macro="" textlink="">
      <xdr:nvSpPr>
        <xdr:cNvPr id="371" name="楕円 370">
          <a:extLst>
            <a:ext uri="{FF2B5EF4-FFF2-40B4-BE49-F238E27FC236}">
              <a16:creationId xmlns:a16="http://schemas.microsoft.com/office/drawing/2014/main" id="{1FB908C4-9E37-422A-A5C7-9C121F32E4AA}"/>
            </a:ext>
          </a:extLst>
        </xdr:cNvPr>
        <xdr:cNvSpPr/>
      </xdr:nvSpPr>
      <xdr:spPr>
        <a:xfrm>
          <a:off x="6921500" y="1465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132262</xdr:rowOff>
    </xdr:from>
    <xdr:to>
      <xdr:col>41</xdr:col>
      <xdr:colOff>50800</xdr:colOff>
      <xdr:row>85</xdr:row>
      <xdr:rowOff>152944</xdr:rowOff>
    </xdr:to>
    <xdr:cxnSp macro="">
      <xdr:nvCxnSpPr>
        <xdr:cNvPr id="372" name="直線コネクタ 371">
          <a:extLst>
            <a:ext uri="{FF2B5EF4-FFF2-40B4-BE49-F238E27FC236}">
              <a16:creationId xmlns:a16="http://schemas.microsoft.com/office/drawing/2014/main" id="{B501FB8F-AA63-4EEE-B372-A610AC353570}"/>
            </a:ext>
          </a:extLst>
        </xdr:cNvPr>
        <xdr:cNvCxnSpPr/>
      </xdr:nvCxnSpPr>
      <xdr:spPr>
        <a:xfrm>
          <a:off x="6972300" y="14705512"/>
          <a:ext cx="88900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50635</xdr:rowOff>
    </xdr:from>
    <xdr:ext cx="469744" cy="259045"/>
    <xdr:sp macro="" textlink="">
      <xdr:nvSpPr>
        <xdr:cNvPr id="373" name="n_1aveValue【福祉施設】&#10;一人当たり面積">
          <a:extLst>
            <a:ext uri="{FF2B5EF4-FFF2-40B4-BE49-F238E27FC236}">
              <a16:creationId xmlns:a16="http://schemas.microsoft.com/office/drawing/2014/main" id="{03A8D622-E90E-4392-ABA5-47C80BC91A95}"/>
            </a:ext>
          </a:extLst>
        </xdr:cNvPr>
        <xdr:cNvSpPr txBox="1"/>
      </xdr:nvSpPr>
      <xdr:spPr>
        <a:xfrm>
          <a:off x="9391727" y="14795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52813</xdr:rowOff>
    </xdr:from>
    <xdr:ext cx="469744" cy="259045"/>
    <xdr:sp macro="" textlink="">
      <xdr:nvSpPr>
        <xdr:cNvPr id="374" name="n_2aveValue【福祉施設】&#10;一人当たり面積">
          <a:extLst>
            <a:ext uri="{FF2B5EF4-FFF2-40B4-BE49-F238E27FC236}">
              <a16:creationId xmlns:a16="http://schemas.microsoft.com/office/drawing/2014/main" id="{2E2305E9-E205-4A38-938D-9DF290CC5C9A}"/>
            </a:ext>
          </a:extLst>
        </xdr:cNvPr>
        <xdr:cNvSpPr txBox="1"/>
      </xdr:nvSpPr>
      <xdr:spPr>
        <a:xfrm>
          <a:off x="8515427" y="14797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88735</xdr:rowOff>
    </xdr:from>
    <xdr:ext cx="469744" cy="259045"/>
    <xdr:sp macro="" textlink="">
      <xdr:nvSpPr>
        <xdr:cNvPr id="375" name="n_3aveValue【福祉施設】&#10;一人当たり面積">
          <a:extLst>
            <a:ext uri="{FF2B5EF4-FFF2-40B4-BE49-F238E27FC236}">
              <a16:creationId xmlns:a16="http://schemas.microsoft.com/office/drawing/2014/main" id="{57B6E583-63F9-4508-8BA2-DCD8A55A9500}"/>
            </a:ext>
          </a:extLst>
        </xdr:cNvPr>
        <xdr:cNvSpPr txBox="1"/>
      </xdr:nvSpPr>
      <xdr:spPr>
        <a:xfrm>
          <a:off x="7626427" y="14833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103976</xdr:rowOff>
    </xdr:from>
    <xdr:ext cx="469744" cy="259045"/>
    <xdr:sp macro="" textlink="">
      <xdr:nvSpPr>
        <xdr:cNvPr id="376" name="n_4aveValue【福祉施設】&#10;一人当たり面積">
          <a:extLst>
            <a:ext uri="{FF2B5EF4-FFF2-40B4-BE49-F238E27FC236}">
              <a16:creationId xmlns:a16="http://schemas.microsoft.com/office/drawing/2014/main" id="{4C40AD2E-E019-4EA9-B906-4E6A1EF521D9}"/>
            </a:ext>
          </a:extLst>
        </xdr:cNvPr>
        <xdr:cNvSpPr txBox="1"/>
      </xdr:nvSpPr>
      <xdr:spPr>
        <a:xfrm>
          <a:off x="6737427" y="1484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45556</xdr:rowOff>
    </xdr:from>
    <xdr:ext cx="469744" cy="259045"/>
    <xdr:sp macro="" textlink="">
      <xdr:nvSpPr>
        <xdr:cNvPr id="377" name="n_1mainValue【福祉施設】&#10;一人当たり面積">
          <a:extLst>
            <a:ext uri="{FF2B5EF4-FFF2-40B4-BE49-F238E27FC236}">
              <a16:creationId xmlns:a16="http://schemas.microsoft.com/office/drawing/2014/main" id="{708E8B3F-D52F-4F12-8952-9A845248DA83}"/>
            </a:ext>
          </a:extLst>
        </xdr:cNvPr>
        <xdr:cNvSpPr txBox="1"/>
      </xdr:nvSpPr>
      <xdr:spPr>
        <a:xfrm>
          <a:off x="9391727" y="14447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46645</xdr:rowOff>
    </xdr:from>
    <xdr:ext cx="469744" cy="259045"/>
    <xdr:sp macro="" textlink="">
      <xdr:nvSpPr>
        <xdr:cNvPr id="378" name="n_2mainValue【福祉施設】&#10;一人当たり面積">
          <a:extLst>
            <a:ext uri="{FF2B5EF4-FFF2-40B4-BE49-F238E27FC236}">
              <a16:creationId xmlns:a16="http://schemas.microsoft.com/office/drawing/2014/main" id="{10267D87-6AF7-4471-A2EA-121A962F666C}"/>
            </a:ext>
          </a:extLst>
        </xdr:cNvPr>
        <xdr:cNvSpPr txBox="1"/>
      </xdr:nvSpPr>
      <xdr:spPr>
        <a:xfrm>
          <a:off x="8515427" y="1444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48821</xdr:rowOff>
    </xdr:from>
    <xdr:ext cx="469744" cy="259045"/>
    <xdr:sp macro="" textlink="">
      <xdr:nvSpPr>
        <xdr:cNvPr id="379" name="n_3mainValue【福祉施設】&#10;一人当たり面積">
          <a:extLst>
            <a:ext uri="{FF2B5EF4-FFF2-40B4-BE49-F238E27FC236}">
              <a16:creationId xmlns:a16="http://schemas.microsoft.com/office/drawing/2014/main" id="{D2BADC2C-4778-4579-A957-5C275AB33FA3}"/>
            </a:ext>
          </a:extLst>
        </xdr:cNvPr>
        <xdr:cNvSpPr txBox="1"/>
      </xdr:nvSpPr>
      <xdr:spPr>
        <a:xfrm>
          <a:off x="7626427" y="14450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28139</xdr:rowOff>
    </xdr:from>
    <xdr:ext cx="469744" cy="259045"/>
    <xdr:sp macro="" textlink="">
      <xdr:nvSpPr>
        <xdr:cNvPr id="380" name="n_4mainValue【福祉施設】&#10;一人当たり面積">
          <a:extLst>
            <a:ext uri="{FF2B5EF4-FFF2-40B4-BE49-F238E27FC236}">
              <a16:creationId xmlns:a16="http://schemas.microsoft.com/office/drawing/2014/main" id="{D542F020-E8AC-4EAB-9B55-AC38FC69C3EC}"/>
            </a:ext>
          </a:extLst>
        </xdr:cNvPr>
        <xdr:cNvSpPr txBox="1"/>
      </xdr:nvSpPr>
      <xdr:spPr>
        <a:xfrm>
          <a:off x="6737427" y="14429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C35DFE42-6CC6-4B51-9CB0-9D40DC557BB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D3BC3FFA-93D1-45BE-848F-73759047E80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B95735B4-9998-4589-9E05-C0F0BDC8209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2F6FEA00-A5FE-43F5-B5E9-5EE14315E71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EE1325F4-EFB8-483A-99E3-83026B7CAE2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E986D8FF-7E7B-4692-A1FE-E2F8A1B761A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1CFF1A5D-09C0-4DE0-A8DA-6A4EDAC3799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C5BCC95E-E4E8-4491-AC44-079E7AF946E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9AE0918-EB53-435E-9F26-C57A7132E0C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98F505AE-D33C-4775-BFA7-B8044E10018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AA59C3ED-C8A9-477A-817F-4EFEA99BDFAB}"/>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36DEEEAD-36D7-49BC-9384-1EED304594A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D1967023-15DD-416B-913C-AF402F39722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43768AC4-0090-45A9-83CB-B9FEFBFA60B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16D614A9-2D10-4A27-89D6-AA8D97F45131}"/>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FB2711F4-0352-4A0A-AFBC-448A320533E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784BCE1E-EBE8-48AA-8865-C931BC7BB31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704CB4D3-44DD-4A3C-A260-1D9C1177D919}"/>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C7B8EA3D-BA24-4A09-A647-99FF81B02A8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D93963D1-63BF-4B6D-A49E-0E41BA67353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5B98953E-4A8C-4B84-9CE6-8C7FA1D0045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D838A45C-0DE8-4DF0-954D-1D31DADD6A29}"/>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E193FF4C-8577-4E21-8E8B-71C3EC8E7B04}"/>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E8A448DA-8081-4A75-A6DF-BA5FC8B85C8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854AE268-E398-489F-8E33-86684F667BF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128451</xdr:rowOff>
    </xdr:from>
    <xdr:to>
      <xdr:col>24</xdr:col>
      <xdr:colOff>62865</xdr:colOff>
      <xdr:row>109</xdr:row>
      <xdr:rowOff>35379</xdr:rowOff>
    </xdr:to>
    <xdr:cxnSp macro="">
      <xdr:nvCxnSpPr>
        <xdr:cNvPr id="406" name="直線コネクタ 405">
          <a:extLst>
            <a:ext uri="{FF2B5EF4-FFF2-40B4-BE49-F238E27FC236}">
              <a16:creationId xmlns:a16="http://schemas.microsoft.com/office/drawing/2014/main" id="{C6C64EE0-8D3E-4AF1-A91E-306277E3F3A6}"/>
            </a:ext>
          </a:extLst>
        </xdr:cNvPr>
        <xdr:cNvCxnSpPr/>
      </xdr:nvCxnSpPr>
      <xdr:spPr>
        <a:xfrm flipV="1">
          <a:off x="4634865" y="1727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ABA67935-2411-4CEE-A3AA-D74D93267BE9}"/>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8" name="直線コネクタ 407">
          <a:extLst>
            <a:ext uri="{FF2B5EF4-FFF2-40B4-BE49-F238E27FC236}">
              <a16:creationId xmlns:a16="http://schemas.microsoft.com/office/drawing/2014/main" id="{19FE1922-6E99-4AC8-857D-2056FA7C4BD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75128</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58156036-E9F0-4DC9-AB20-DD91103BA224}"/>
            </a:ext>
          </a:extLst>
        </xdr:cNvPr>
        <xdr:cNvSpPr txBox="1"/>
      </xdr:nvSpPr>
      <xdr:spPr>
        <a:xfrm>
          <a:off x="46736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128451</xdr:rowOff>
    </xdr:from>
    <xdr:to>
      <xdr:col>24</xdr:col>
      <xdr:colOff>152400</xdr:colOff>
      <xdr:row>100</xdr:row>
      <xdr:rowOff>128451</xdr:rowOff>
    </xdr:to>
    <xdr:cxnSp macro="">
      <xdr:nvCxnSpPr>
        <xdr:cNvPr id="410" name="直線コネクタ 409">
          <a:extLst>
            <a:ext uri="{FF2B5EF4-FFF2-40B4-BE49-F238E27FC236}">
              <a16:creationId xmlns:a16="http://schemas.microsoft.com/office/drawing/2014/main" id="{29E3FF03-690B-4E26-828E-92D3708974D2}"/>
            </a:ext>
          </a:extLst>
        </xdr:cNvPr>
        <xdr:cNvCxnSpPr/>
      </xdr:nvCxnSpPr>
      <xdr:spPr>
        <a:xfrm>
          <a:off x="4546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170741</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4F29A4C4-1666-4163-BEE7-F1D475DAC619}"/>
            </a:ext>
          </a:extLst>
        </xdr:cNvPr>
        <xdr:cNvSpPr txBox="1"/>
      </xdr:nvSpPr>
      <xdr:spPr>
        <a:xfrm>
          <a:off x="4673600" y="17830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147864</xdr:rowOff>
    </xdr:from>
    <xdr:to>
      <xdr:col>24</xdr:col>
      <xdr:colOff>114300</xdr:colOff>
      <xdr:row>105</xdr:row>
      <xdr:rowOff>78014</xdr:rowOff>
    </xdr:to>
    <xdr:sp macro="" textlink="">
      <xdr:nvSpPr>
        <xdr:cNvPr id="412" name="フローチャート: 判断 411">
          <a:extLst>
            <a:ext uri="{FF2B5EF4-FFF2-40B4-BE49-F238E27FC236}">
              <a16:creationId xmlns:a16="http://schemas.microsoft.com/office/drawing/2014/main" id="{A96376F5-DAAD-4BB4-A625-F144C2850618}"/>
            </a:ext>
          </a:extLst>
        </xdr:cNvPr>
        <xdr:cNvSpPr/>
      </xdr:nvSpPr>
      <xdr:spPr>
        <a:xfrm>
          <a:off x="45847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107043</xdr:rowOff>
    </xdr:from>
    <xdr:to>
      <xdr:col>20</xdr:col>
      <xdr:colOff>38100</xdr:colOff>
      <xdr:row>105</xdr:row>
      <xdr:rowOff>37193</xdr:rowOff>
    </xdr:to>
    <xdr:sp macro="" textlink="">
      <xdr:nvSpPr>
        <xdr:cNvPr id="413" name="フローチャート: 判断 412">
          <a:extLst>
            <a:ext uri="{FF2B5EF4-FFF2-40B4-BE49-F238E27FC236}">
              <a16:creationId xmlns:a16="http://schemas.microsoft.com/office/drawing/2014/main" id="{429DD90B-4380-4C49-92E6-CE43AD35AFD5}"/>
            </a:ext>
          </a:extLst>
        </xdr:cNvPr>
        <xdr:cNvSpPr/>
      </xdr:nvSpPr>
      <xdr:spPr>
        <a:xfrm>
          <a:off x="3746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98879</xdr:rowOff>
    </xdr:from>
    <xdr:to>
      <xdr:col>15</xdr:col>
      <xdr:colOff>101600</xdr:colOff>
      <xdr:row>105</xdr:row>
      <xdr:rowOff>29029</xdr:rowOff>
    </xdr:to>
    <xdr:sp macro="" textlink="">
      <xdr:nvSpPr>
        <xdr:cNvPr id="414" name="フローチャート: 判断 413">
          <a:extLst>
            <a:ext uri="{FF2B5EF4-FFF2-40B4-BE49-F238E27FC236}">
              <a16:creationId xmlns:a16="http://schemas.microsoft.com/office/drawing/2014/main" id="{AF1B4D1A-F3C5-44A1-964E-728572380DC9}"/>
            </a:ext>
          </a:extLst>
        </xdr:cNvPr>
        <xdr:cNvSpPr/>
      </xdr:nvSpPr>
      <xdr:spPr>
        <a:xfrm>
          <a:off x="2857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167458</xdr:rowOff>
    </xdr:from>
    <xdr:to>
      <xdr:col>10</xdr:col>
      <xdr:colOff>165100</xdr:colOff>
      <xdr:row>105</xdr:row>
      <xdr:rowOff>97608</xdr:rowOff>
    </xdr:to>
    <xdr:sp macro="" textlink="">
      <xdr:nvSpPr>
        <xdr:cNvPr id="415" name="フローチャート: 判断 414">
          <a:extLst>
            <a:ext uri="{FF2B5EF4-FFF2-40B4-BE49-F238E27FC236}">
              <a16:creationId xmlns:a16="http://schemas.microsoft.com/office/drawing/2014/main" id="{E19C52C1-20CA-4C5B-B995-52AD23638167}"/>
            </a:ext>
          </a:extLst>
        </xdr:cNvPr>
        <xdr:cNvSpPr/>
      </xdr:nvSpPr>
      <xdr:spPr>
        <a:xfrm>
          <a:off x="1968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67855</xdr:rowOff>
    </xdr:from>
    <xdr:to>
      <xdr:col>6</xdr:col>
      <xdr:colOff>38100</xdr:colOff>
      <xdr:row>105</xdr:row>
      <xdr:rowOff>169455</xdr:rowOff>
    </xdr:to>
    <xdr:sp macro="" textlink="">
      <xdr:nvSpPr>
        <xdr:cNvPr id="416" name="フローチャート: 判断 415">
          <a:extLst>
            <a:ext uri="{FF2B5EF4-FFF2-40B4-BE49-F238E27FC236}">
              <a16:creationId xmlns:a16="http://schemas.microsoft.com/office/drawing/2014/main" id="{AF8C2290-264F-41A0-B314-65A15916A335}"/>
            </a:ext>
          </a:extLst>
        </xdr:cNvPr>
        <xdr:cNvSpPr/>
      </xdr:nvSpPr>
      <xdr:spPr>
        <a:xfrm>
          <a:off x="1079500" y="1807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6520902-3107-4E03-9E17-C953230A587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FBC69B36-001E-486B-89EA-11FCA27FD31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50B0911A-A5A6-48FE-A803-12C2F3D70D72}"/>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4E582906-05B9-43B6-ACE1-0228A435E75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88B693C7-2A6D-44A4-8CCB-4B62356D44A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118473</xdr:rowOff>
    </xdr:from>
    <xdr:to>
      <xdr:col>24</xdr:col>
      <xdr:colOff>114300</xdr:colOff>
      <xdr:row>106</xdr:row>
      <xdr:rowOff>48623</xdr:rowOff>
    </xdr:to>
    <xdr:sp macro="" textlink="">
      <xdr:nvSpPr>
        <xdr:cNvPr id="422" name="楕円 421">
          <a:extLst>
            <a:ext uri="{FF2B5EF4-FFF2-40B4-BE49-F238E27FC236}">
              <a16:creationId xmlns:a16="http://schemas.microsoft.com/office/drawing/2014/main" id="{E51B0BE4-BD4A-4635-AC73-E7F3097DD44B}"/>
            </a:ext>
          </a:extLst>
        </xdr:cNvPr>
        <xdr:cNvSpPr/>
      </xdr:nvSpPr>
      <xdr:spPr>
        <a:xfrm>
          <a:off x="4584700" y="1812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96900</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F387891C-DE2A-4E34-A9C2-9FECDA095E09}"/>
            </a:ext>
          </a:extLst>
        </xdr:cNvPr>
        <xdr:cNvSpPr txBox="1"/>
      </xdr:nvSpPr>
      <xdr:spPr>
        <a:xfrm>
          <a:off x="4673600"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84182</xdr:rowOff>
    </xdr:from>
    <xdr:to>
      <xdr:col>20</xdr:col>
      <xdr:colOff>38100</xdr:colOff>
      <xdr:row>106</xdr:row>
      <xdr:rowOff>14332</xdr:rowOff>
    </xdr:to>
    <xdr:sp macro="" textlink="">
      <xdr:nvSpPr>
        <xdr:cNvPr id="424" name="楕円 423">
          <a:extLst>
            <a:ext uri="{FF2B5EF4-FFF2-40B4-BE49-F238E27FC236}">
              <a16:creationId xmlns:a16="http://schemas.microsoft.com/office/drawing/2014/main" id="{5DF4172C-EF23-4860-A28E-40494FF2BAF3}"/>
            </a:ext>
          </a:extLst>
        </xdr:cNvPr>
        <xdr:cNvSpPr/>
      </xdr:nvSpPr>
      <xdr:spPr>
        <a:xfrm>
          <a:off x="3746500" y="180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134982</xdr:rowOff>
    </xdr:from>
    <xdr:to>
      <xdr:col>24</xdr:col>
      <xdr:colOff>63500</xdr:colOff>
      <xdr:row>105</xdr:row>
      <xdr:rowOff>169273</xdr:rowOff>
    </xdr:to>
    <xdr:cxnSp macro="">
      <xdr:nvCxnSpPr>
        <xdr:cNvPr id="425" name="直線コネクタ 424">
          <a:extLst>
            <a:ext uri="{FF2B5EF4-FFF2-40B4-BE49-F238E27FC236}">
              <a16:creationId xmlns:a16="http://schemas.microsoft.com/office/drawing/2014/main" id="{C12AE094-98C3-4B4B-A28B-6802FEF28553}"/>
            </a:ext>
          </a:extLst>
        </xdr:cNvPr>
        <xdr:cNvCxnSpPr/>
      </xdr:nvCxnSpPr>
      <xdr:spPr>
        <a:xfrm>
          <a:off x="3797300" y="1813723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49893</xdr:rowOff>
    </xdr:from>
    <xdr:to>
      <xdr:col>15</xdr:col>
      <xdr:colOff>101600</xdr:colOff>
      <xdr:row>105</xdr:row>
      <xdr:rowOff>151493</xdr:rowOff>
    </xdr:to>
    <xdr:sp macro="" textlink="">
      <xdr:nvSpPr>
        <xdr:cNvPr id="426" name="楕円 425">
          <a:extLst>
            <a:ext uri="{FF2B5EF4-FFF2-40B4-BE49-F238E27FC236}">
              <a16:creationId xmlns:a16="http://schemas.microsoft.com/office/drawing/2014/main" id="{80272A91-3644-42B7-B07C-A94A39051C41}"/>
            </a:ext>
          </a:extLst>
        </xdr:cNvPr>
        <xdr:cNvSpPr/>
      </xdr:nvSpPr>
      <xdr:spPr>
        <a:xfrm>
          <a:off x="28575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100693</xdr:rowOff>
    </xdr:from>
    <xdr:to>
      <xdr:col>19</xdr:col>
      <xdr:colOff>177800</xdr:colOff>
      <xdr:row>105</xdr:row>
      <xdr:rowOff>134982</xdr:rowOff>
    </xdr:to>
    <xdr:cxnSp macro="">
      <xdr:nvCxnSpPr>
        <xdr:cNvPr id="427" name="直線コネクタ 426">
          <a:extLst>
            <a:ext uri="{FF2B5EF4-FFF2-40B4-BE49-F238E27FC236}">
              <a16:creationId xmlns:a16="http://schemas.microsoft.com/office/drawing/2014/main" id="{0F267400-8752-4DA1-B19C-FFEB1E8B692E}"/>
            </a:ext>
          </a:extLst>
        </xdr:cNvPr>
        <xdr:cNvCxnSpPr/>
      </xdr:nvCxnSpPr>
      <xdr:spPr>
        <a:xfrm>
          <a:off x="2908300" y="18102943"/>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17236</xdr:rowOff>
    </xdr:from>
    <xdr:to>
      <xdr:col>10</xdr:col>
      <xdr:colOff>165100</xdr:colOff>
      <xdr:row>105</xdr:row>
      <xdr:rowOff>118836</xdr:rowOff>
    </xdr:to>
    <xdr:sp macro="" textlink="">
      <xdr:nvSpPr>
        <xdr:cNvPr id="428" name="楕円 427">
          <a:extLst>
            <a:ext uri="{FF2B5EF4-FFF2-40B4-BE49-F238E27FC236}">
              <a16:creationId xmlns:a16="http://schemas.microsoft.com/office/drawing/2014/main" id="{660DD266-E40E-4BE7-9883-6140BE8176CF}"/>
            </a:ext>
          </a:extLst>
        </xdr:cNvPr>
        <xdr:cNvSpPr/>
      </xdr:nvSpPr>
      <xdr:spPr>
        <a:xfrm>
          <a:off x="1968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68036</xdr:rowOff>
    </xdr:from>
    <xdr:to>
      <xdr:col>15</xdr:col>
      <xdr:colOff>50800</xdr:colOff>
      <xdr:row>105</xdr:row>
      <xdr:rowOff>100693</xdr:rowOff>
    </xdr:to>
    <xdr:cxnSp macro="">
      <xdr:nvCxnSpPr>
        <xdr:cNvPr id="429" name="直線コネクタ 428">
          <a:extLst>
            <a:ext uri="{FF2B5EF4-FFF2-40B4-BE49-F238E27FC236}">
              <a16:creationId xmlns:a16="http://schemas.microsoft.com/office/drawing/2014/main" id="{6D825AC0-8594-4898-9232-F204436D1D7E}"/>
            </a:ext>
          </a:extLst>
        </xdr:cNvPr>
        <xdr:cNvCxnSpPr/>
      </xdr:nvCxnSpPr>
      <xdr:spPr>
        <a:xfrm>
          <a:off x="2019300" y="180702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156029</xdr:rowOff>
    </xdr:from>
    <xdr:to>
      <xdr:col>6</xdr:col>
      <xdr:colOff>38100</xdr:colOff>
      <xdr:row>105</xdr:row>
      <xdr:rowOff>86179</xdr:rowOff>
    </xdr:to>
    <xdr:sp macro="" textlink="">
      <xdr:nvSpPr>
        <xdr:cNvPr id="430" name="楕円 429">
          <a:extLst>
            <a:ext uri="{FF2B5EF4-FFF2-40B4-BE49-F238E27FC236}">
              <a16:creationId xmlns:a16="http://schemas.microsoft.com/office/drawing/2014/main" id="{6610B1CD-AFEC-41B3-8988-B120069A0EB5}"/>
            </a:ext>
          </a:extLst>
        </xdr:cNvPr>
        <xdr:cNvSpPr/>
      </xdr:nvSpPr>
      <xdr:spPr>
        <a:xfrm>
          <a:off x="1079500" y="1798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35379</xdr:rowOff>
    </xdr:from>
    <xdr:to>
      <xdr:col>10</xdr:col>
      <xdr:colOff>114300</xdr:colOff>
      <xdr:row>105</xdr:row>
      <xdr:rowOff>68036</xdr:rowOff>
    </xdr:to>
    <xdr:cxnSp macro="">
      <xdr:nvCxnSpPr>
        <xdr:cNvPr id="431" name="直線コネクタ 430">
          <a:extLst>
            <a:ext uri="{FF2B5EF4-FFF2-40B4-BE49-F238E27FC236}">
              <a16:creationId xmlns:a16="http://schemas.microsoft.com/office/drawing/2014/main" id="{A36E41A6-3C50-4CDB-97D7-A57E52E21C2C}"/>
            </a:ext>
          </a:extLst>
        </xdr:cNvPr>
        <xdr:cNvCxnSpPr/>
      </xdr:nvCxnSpPr>
      <xdr:spPr>
        <a:xfrm>
          <a:off x="1130300" y="1803762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53720</xdr:rowOff>
    </xdr:from>
    <xdr:ext cx="405111" cy="259045"/>
    <xdr:sp macro="" textlink="">
      <xdr:nvSpPr>
        <xdr:cNvPr id="432" name="n_1aveValue【市民会館】&#10;有形固定資産減価償却率">
          <a:extLst>
            <a:ext uri="{FF2B5EF4-FFF2-40B4-BE49-F238E27FC236}">
              <a16:creationId xmlns:a16="http://schemas.microsoft.com/office/drawing/2014/main" id="{B28F7D47-5DF7-42D6-A971-925DAA085503}"/>
            </a:ext>
          </a:extLst>
        </xdr:cNvPr>
        <xdr:cNvSpPr txBox="1"/>
      </xdr:nvSpPr>
      <xdr:spPr>
        <a:xfrm>
          <a:off x="35820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45556</xdr:rowOff>
    </xdr:from>
    <xdr:ext cx="405111" cy="259045"/>
    <xdr:sp macro="" textlink="">
      <xdr:nvSpPr>
        <xdr:cNvPr id="433" name="n_2aveValue【市民会館】&#10;有形固定資産減価償却率">
          <a:extLst>
            <a:ext uri="{FF2B5EF4-FFF2-40B4-BE49-F238E27FC236}">
              <a16:creationId xmlns:a16="http://schemas.microsoft.com/office/drawing/2014/main" id="{18D2C8B0-1382-4A12-860E-D9E17011997B}"/>
            </a:ext>
          </a:extLst>
        </xdr:cNvPr>
        <xdr:cNvSpPr txBox="1"/>
      </xdr:nvSpPr>
      <xdr:spPr>
        <a:xfrm>
          <a:off x="2705744" y="1770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114135</xdr:rowOff>
    </xdr:from>
    <xdr:ext cx="405111" cy="259045"/>
    <xdr:sp macro="" textlink="">
      <xdr:nvSpPr>
        <xdr:cNvPr id="434" name="n_3aveValue【市民会館】&#10;有形固定資産減価償却率">
          <a:extLst>
            <a:ext uri="{FF2B5EF4-FFF2-40B4-BE49-F238E27FC236}">
              <a16:creationId xmlns:a16="http://schemas.microsoft.com/office/drawing/2014/main" id="{619227A8-5F37-4070-B29F-F89F94879746}"/>
            </a:ext>
          </a:extLst>
        </xdr:cNvPr>
        <xdr:cNvSpPr txBox="1"/>
      </xdr:nvSpPr>
      <xdr:spPr>
        <a:xfrm>
          <a:off x="1816744" y="177734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160582</xdr:rowOff>
    </xdr:from>
    <xdr:ext cx="405111" cy="259045"/>
    <xdr:sp macro="" textlink="">
      <xdr:nvSpPr>
        <xdr:cNvPr id="435" name="n_4aveValue【市民会館】&#10;有形固定資産減価償却率">
          <a:extLst>
            <a:ext uri="{FF2B5EF4-FFF2-40B4-BE49-F238E27FC236}">
              <a16:creationId xmlns:a16="http://schemas.microsoft.com/office/drawing/2014/main" id="{FEDCEBBD-B55B-48F7-9546-59A7427FC6B3}"/>
            </a:ext>
          </a:extLst>
        </xdr:cNvPr>
        <xdr:cNvSpPr txBox="1"/>
      </xdr:nvSpPr>
      <xdr:spPr>
        <a:xfrm>
          <a:off x="927744" y="1816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5459</xdr:rowOff>
    </xdr:from>
    <xdr:ext cx="405111" cy="259045"/>
    <xdr:sp macro="" textlink="">
      <xdr:nvSpPr>
        <xdr:cNvPr id="436" name="n_1mainValue【市民会館】&#10;有形固定資産減価償却率">
          <a:extLst>
            <a:ext uri="{FF2B5EF4-FFF2-40B4-BE49-F238E27FC236}">
              <a16:creationId xmlns:a16="http://schemas.microsoft.com/office/drawing/2014/main" id="{DA075383-0041-4738-A9B1-D9ACB9AD175C}"/>
            </a:ext>
          </a:extLst>
        </xdr:cNvPr>
        <xdr:cNvSpPr txBox="1"/>
      </xdr:nvSpPr>
      <xdr:spPr>
        <a:xfrm>
          <a:off x="3582044" y="18179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142620</xdr:rowOff>
    </xdr:from>
    <xdr:ext cx="405111" cy="259045"/>
    <xdr:sp macro="" textlink="">
      <xdr:nvSpPr>
        <xdr:cNvPr id="437" name="n_2mainValue【市民会館】&#10;有形固定資産減価償却率">
          <a:extLst>
            <a:ext uri="{FF2B5EF4-FFF2-40B4-BE49-F238E27FC236}">
              <a16:creationId xmlns:a16="http://schemas.microsoft.com/office/drawing/2014/main" id="{9AD8CABE-D1CE-4C14-B44F-80FE886EBC36}"/>
            </a:ext>
          </a:extLst>
        </xdr:cNvPr>
        <xdr:cNvSpPr txBox="1"/>
      </xdr:nvSpPr>
      <xdr:spPr>
        <a:xfrm>
          <a:off x="27057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109963</xdr:rowOff>
    </xdr:from>
    <xdr:ext cx="405111" cy="259045"/>
    <xdr:sp macro="" textlink="">
      <xdr:nvSpPr>
        <xdr:cNvPr id="438" name="n_3mainValue【市民会館】&#10;有形固定資産減価償却率">
          <a:extLst>
            <a:ext uri="{FF2B5EF4-FFF2-40B4-BE49-F238E27FC236}">
              <a16:creationId xmlns:a16="http://schemas.microsoft.com/office/drawing/2014/main" id="{E48E828C-D957-4005-ACA2-A1E3DDD15370}"/>
            </a:ext>
          </a:extLst>
        </xdr:cNvPr>
        <xdr:cNvSpPr txBox="1"/>
      </xdr:nvSpPr>
      <xdr:spPr>
        <a:xfrm>
          <a:off x="1816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102706</xdr:rowOff>
    </xdr:from>
    <xdr:ext cx="405111" cy="259045"/>
    <xdr:sp macro="" textlink="">
      <xdr:nvSpPr>
        <xdr:cNvPr id="439" name="n_4mainValue【市民会館】&#10;有形固定資産減価償却率">
          <a:extLst>
            <a:ext uri="{FF2B5EF4-FFF2-40B4-BE49-F238E27FC236}">
              <a16:creationId xmlns:a16="http://schemas.microsoft.com/office/drawing/2014/main" id="{1A618F4B-7342-4BBE-AACA-C3B615F1F2A2}"/>
            </a:ext>
          </a:extLst>
        </xdr:cNvPr>
        <xdr:cNvSpPr txBox="1"/>
      </xdr:nvSpPr>
      <xdr:spPr>
        <a:xfrm>
          <a:off x="927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CABE28B5-B712-4B34-9F60-3814EE8C302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231C7A8E-4A7C-4BB1-88ED-9B9AF145DB7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7F66C0BD-7498-4D3B-B3D5-C71F7F67B69B}"/>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E0D4DBB9-4ACB-4259-8504-E010061C7343}"/>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1E8D509B-A224-4E39-84DE-487F4EDBC4D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C1EFD6AA-AA30-4E63-97F2-C61D17D085D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C925346D-4457-427D-8C75-0E267407074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8F6518AB-E729-40CC-A3CE-120B4B6FAF1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882E2AB5-2C9B-4D02-9D9D-B6C528D3294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C3CBD1AB-5C50-40A1-9A51-E8B98515B28A}"/>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a:extLst>
            <a:ext uri="{FF2B5EF4-FFF2-40B4-BE49-F238E27FC236}">
              <a16:creationId xmlns:a16="http://schemas.microsoft.com/office/drawing/2014/main" id="{378AFA6D-676E-457D-8917-D126E69B8D1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a:extLst>
            <a:ext uri="{FF2B5EF4-FFF2-40B4-BE49-F238E27FC236}">
              <a16:creationId xmlns:a16="http://schemas.microsoft.com/office/drawing/2014/main" id="{917D4521-2900-4370-B195-CBE125B6A952}"/>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a:extLst>
            <a:ext uri="{FF2B5EF4-FFF2-40B4-BE49-F238E27FC236}">
              <a16:creationId xmlns:a16="http://schemas.microsoft.com/office/drawing/2014/main" id="{B48ABAE3-9906-4562-83C5-336B19326D51}"/>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a:extLst>
            <a:ext uri="{FF2B5EF4-FFF2-40B4-BE49-F238E27FC236}">
              <a16:creationId xmlns:a16="http://schemas.microsoft.com/office/drawing/2014/main" id="{EC5F119C-06E5-44A0-8328-FE43F653AC2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a:extLst>
            <a:ext uri="{FF2B5EF4-FFF2-40B4-BE49-F238E27FC236}">
              <a16:creationId xmlns:a16="http://schemas.microsoft.com/office/drawing/2014/main" id="{462485B3-D67B-4CFA-A4CC-E93055F32784}"/>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a:extLst>
            <a:ext uri="{FF2B5EF4-FFF2-40B4-BE49-F238E27FC236}">
              <a16:creationId xmlns:a16="http://schemas.microsoft.com/office/drawing/2014/main" id="{E8D8288E-700F-4129-AACC-0F3AB975EF4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a:extLst>
            <a:ext uri="{FF2B5EF4-FFF2-40B4-BE49-F238E27FC236}">
              <a16:creationId xmlns:a16="http://schemas.microsoft.com/office/drawing/2014/main" id="{6E260A5B-766E-47A1-8538-C7262D465DAC}"/>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a:extLst>
            <a:ext uri="{FF2B5EF4-FFF2-40B4-BE49-F238E27FC236}">
              <a16:creationId xmlns:a16="http://schemas.microsoft.com/office/drawing/2014/main" id="{9C1466FB-0875-44B9-B6FD-56AF21BC6D2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a:extLst>
            <a:ext uri="{FF2B5EF4-FFF2-40B4-BE49-F238E27FC236}">
              <a16:creationId xmlns:a16="http://schemas.microsoft.com/office/drawing/2014/main" id="{A1FAC359-DBB1-4C38-A777-E57D3F38D60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a:extLst>
            <a:ext uri="{FF2B5EF4-FFF2-40B4-BE49-F238E27FC236}">
              <a16:creationId xmlns:a16="http://schemas.microsoft.com/office/drawing/2014/main" id="{DA63F2B9-4369-4EC2-9500-FA92579100B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a:extLst>
            <a:ext uri="{FF2B5EF4-FFF2-40B4-BE49-F238E27FC236}">
              <a16:creationId xmlns:a16="http://schemas.microsoft.com/office/drawing/2014/main" id="{51973E67-1C0C-494B-8A95-17C702397D5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a:extLst>
            <a:ext uri="{FF2B5EF4-FFF2-40B4-BE49-F238E27FC236}">
              <a16:creationId xmlns:a16="http://schemas.microsoft.com/office/drawing/2014/main" id="{ECD7FC3E-F3DB-4AF6-8D7B-A6FB83DECB45}"/>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a:extLst>
            <a:ext uri="{FF2B5EF4-FFF2-40B4-BE49-F238E27FC236}">
              <a16:creationId xmlns:a16="http://schemas.microsoft.com/office/drawing/2014/main" id="{42E4D72C-42B5-4976-8673-74CF0B34B1D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96520</xdr:rowOff>
    </xdr:from>
    <xdr:to>
      <xdr:col>54</xdr:col>
      <xdr:colOff>189865</xdr:colOff>
      <xdr:row>108</xdr:row>
      <xdr:rowOff>123189</xdr:rowOff>
    </xdr:to>
    <xdr:cxnSp macro="">
      <xdr:nvCxnSpPr>
        <xdr:cNvPr id="463" name="直線コネクタ 462">
          <a:extLst>
            <a:ext uri="{FF2B5EF4-FFF2-40B4-BE49-F238E27FC236}">
              <a16:creationId xmlns:a16="http://schemas.microsoft.com/office/drawing/2014/main" id="{8C1DE727-DF75-4CA0-B843-98199999FA09}"/>
            </a:ext>
          </a:extLst>
        </xdr:cNvPr>
        <xdr:cNvCxnSpPr/>
      </xdr:nvCxnSpPr>
      <xdr:spPr>
        <a:xfrm flipV="1">
          <a:off x="10476865" y="17241520"/>
          <a:ext cx="0" cy="1398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127016</xdr:rowOff>
    </xdr:from>
    <xdr:ext cx="469744" cy="259045"/>
    <xdr:sp macro="" textlink="">
      <xdr:nvSpPr>
        <xdr:cNvPr id="464" name="【市民会館】&#10;一人当たり面積最小値テキスト">
          <a:extLst>
            <a:ext uri="{FF2B5EF4-FFF2-40B4-BE49-F238E27FC236}">
              <a16:creationId xmlns:a16="http://schemas.microsoft.com/office/drawing/2014/main" id="{3D9FC114-2857-438E-9A00-BB7392DDDD8D}"/>
            </a:ext>
          </a:extLst>
        </xdr:cNvPr>
        <xdr:cNvSpPr txBox="1"/>
      </xdr:nvSpPr>
      <xdr:spPr>
        <a:xfrm>
          <a:off x="10515600" y="1864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123189</xdr:rowOff>
    </xdr:from>
    <xdr:to>
      <xdr:col>55</xdr:col>
      <xdr:colOff>88900</xdr:colOff>
      <xdr:row>108</xdr:row>
      <xdr:rowOff>123189</xdr:rowOff>
    </xdr:to>
    <xdr:cxnSp macro="">
      <xdr:nvCxnSpPr>
        <xdr:cNvPr id="465" name="直線コネクタ 464">
          <a:extLst>
            <a:ext uri="{FF2B5EF4-FFF2-40B4-BE49-F238E27FC236}">
              <a16:creationId xmlns:a16="http://schemas.microsoft.com/office/drawing/2014/main" id="{1BCD3250-BB18-4F67-986E-DC55667390EA}"/>
            </a:ext>
          </a:extLst>
        </xdr:cNvPr>
        <xdr:cNvCxnSpPr/>
      </xdr:nvCxnSpPr>
      <xdr:spPr>
        <a:xfrm>
          <a:off x="10388600" y="1863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43197</xdr:rowOff>
    </xdr:from>
    <xdr:ext cx="469744" cy="259045"/>
    <xdr:sp macro="" textlink="">
      <xdr:nvSpPr>
        <xdr:cNvPr id="466" name="【市民会館】&#10;一人当たり面積最大値テキスト">
          <a:extLst>
            <a:ext uri="{FF2B5EF4-FFF2-40B4-BE49-F238E27FC236}">
              <a16:creationId xmlns:a16="http://schemas.microsoft.com/office/drawing/2014/main" id="{D680A82C-E742-4F9D-AE01-03B8F3BA9AF5}"/>
            </a:ext>
          </a:extLst>
        </xdr:cNvPr>
        <xdr:cNvSpPr txBox="1"/>
      </xdr:nvSpPr>
      <xdr:spPr>
        <a:xfrm>
          <a:off x="10515600" y="17016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96520</xdr:rowOff>
    </xdr:from>
    <xdr:to>
      <xdr:col>55</xdr:col>
      <xdr:colOff>88900</xdr:colOff>
      <xdr:row>100</xdr:row>
      <xdr:rowOff>96520</xdr:rowOff>
    </xdr:to>
    <xdr:cxnSp macro="">
      <xdr:nvCxnSpPr>
        <xdr:cNvPr id="467" name="直線コネクタ 466">
          <a:extLst>
            <a:ext uri="{FF2B5EF4-FFF2-40B4-BE49-F238E27FC236}">
              <a16:creationId xmlns:a16="http://schemas.microsoft.com/office/drawing/2014/main" id="{FF96A54A-F200-449B-928C-35DCDE410E8A}"/>
            </a:ext>
          </a:extLst>
        </xdr:cNvPr>
        <xdr:cNvCxnSpPr/>
      </xdr:nvCxnSpPr>
      <xdr:spPr>
        <a:xfrm>
          <a:off x="10388600" y="1724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29227</xdr:rowOff>
    </xdr:from>
    <xdr:ext cx="469744" cy="259045"/>
    <xdr:sp macro="" textlink="">
      <xdr:nvSpPr>
        <xdr:cNvPr id="468" name="【市民会館】&#10;一人当たり面積平均値テキスト">
          <a:extLst>
            <a:ext uri="{FF2B5EF4-FFF2-40B4-BE49-F238E27FC236}">
              <a16:creationId xmlns:a16="http://schemas.microsoft.com/office/drawing/2014/main" id="{70BD1F04-C219-43A6-8B83-2C5C11E0A542}"/>
            </a:ext>
          </a:extLst>
        </xdr:cNvPr>
        <xdr:cNvSpPr txBox="1"/>
      </xdr:nvSpPr>
      <xdr:spPr>
        <a:xfrm>
          <a:off x="10515600" y="18374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50800</xdr:rowOff>
    </xdr:from>
    <xdr:to>
      <xdr:col>55</xdr:col>
      <xdr:colOff>50800</xdr:colOff>
      <xdr:row>107</xdr:row>
      <xdr:rowOff>152400</xdr:rowOff>
    </xdr:to>
    <xdr:sp macro="" textlink="">
      <xdr:nvSpPr>
        <xdr:cNvPr id="469" name="フローチャート: 判断 468">
          <a:extLst>
            <a:ext uri="{FF2B5EF4-FFF2-40B4-BE49-F238E27FC236}">
              <a16:creationId xmlns:a16="http://schemas.microsoft.com/office/drawing/2014/main" id="{6B20D0BB-8F31-48C6-B824-3A6356A865CD}"/>
            </a:ext>
          </a:extLst>
        </xdr:cNvPr>
        <xdr:cNvSpPr/>
      </xdr:nvSpPr>
      <xdr:spPr>
        <a:xfrm>
          <a:off x="10426700" y="1839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41911</xdr:rowOff>
    </xdr:from>
    <xdr:to>
      <xdr:col>50</xdr:col>
      <xdr:colOff>165100</xdr:colOff>
      <xdr:row>107</xdr:row>
      <xdr:rowOff>143511</xdr:rowOff>
    </xdr:to>
    <xdr:sp macro="" textlink="">
      <xdr:nvSpPr>
        <xdr:cNvPr id="470" name="フローチャート: 判断 469">
          <a:extLst>
            <a:ext uri="{FF2B5EF4-FFF2-40B4-BE49-F238E27FC236}">
              <a16:creationId xmlns:a16="http://schemas.microsoft.com/office/drawing/2014/main" id="{374490FD-639D-4684-AA25-84C38D7D474D}"/>
            </a:ext>
          </a:extLst>
        </xdr:cNvPr>
        <xdr:cNvSpPr/>
      </xdr:nvSpPr>
      <xdr:spPr>
        <a:xfrm>
          <a:off x="9588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41911</xdr:rowOff>
    </xdr:from>
    <xdr:to>
      <xdr:col>46</xdr:col>
      <xdr:colOff>38100</xdr:colOff>
      <xdr:row>107</xdr:row>
      <xdr:rowOff>143511</xdr:rowOff>
    </xdr:to>
    <xdr:sp macro="" textlink="">
      <xdr:nvSpPr>
        <xdr:cNvPr id="471" name="フローチャート: 判断 470">
          <a:extLst>
            <a:ext uri="{FF2B5EF4-FFF2-40B4-BE49-F238E27FC236}">
              <a16:creationId xmlns:a16="http://schemas.microsoft.com/office/drawing/2014/main" id="{A7957ECE-445C-4307-871D-C2597C9806E3}"/>
            </a:ext>
          </a:extLst>
        </xdr:cNvPr>
        <xdr:cNvSpPr/>
      </xdr:nvSpPr>
      <xdr:spPr>
        <a:xfrm>
          <a:off x="86995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16511</xdr:rowOff>
    </xdr:from>
    <xdr:to>
      <xdr:col>41</xdr:col>
      <xdr:colOff>101600</xdr:colOff>
      <xdr:row>107</xdr:row>
      <xdr:rowOff>118111</xdr:rowOff>
    </xdr:to>
    <xdr:sp macro="" textlink="">
      <xdr:nvSpPr>
        <xdr:cNvPr id="472" name="フローチャート: 判断 471">
          <a:extLst>
            <a:ext uri="{FF2B5EF4-FFF2-40B4-BE49-F238E27FC236}">
              <a16:creationId xmlns:a16="http://schemas.microsoft.com/office/drawing/2014/main" id="{D49A22D4-6A73-4CD7-9647-B8B8098EE436}"/>
            </a:ext>
          </a:extLst>
        </xdr:cNvPr>
        <xdr:cNvSpPr/>
      </xdr:nvSpPr>
      <xdr:spPr>
        <a:xfrm>
          <a:off x="7810500" y="1836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48261</xdr:rowOff>
    </xdr:from>
    <xdr:to>
      <xdr:col>36</xdr:col>
      <xdr:colOff>165100</xdr:colOff>
      <xdr:row>107</xdr:row>
      <xdr:rowOff>149861</xdr:rowOff>
    </xdr:to>
    <xdr:sp macro="" textlink="">
      <xdr:nvSpPr>
        <xdr:cNvPr id="473" name="フローチャート: 判断 472">
          <a:extLst>
            <a:ext uri="{FF2B5EF4-FFF2-40B4-BE49-F238E27FC236}">
              <a16:creationId xmlns:a16="http://schemas.microsoft.com/office/drawing/2014/main" id="{28FF3E6B-B271-468F-A63C-DD8AD73EF95D}"/>
            </a:ext>
          </a:extLst>
        </xdr:cNvPr>
        <xdr:cNvSpPr/>
      </xdr:nvSpPr>
      <xdr:spPr>
        <a:xfrm>
          <a:off x="6921500" y="1839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DA4F671-B3EA-4E24-9A93-821022722E7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206FBC04-0D80-414D-87D4-5E396293BB1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36E3ADD4-0C53-4C02-80F6-07CAF882229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3FCF0081-9673-4A46-919D-D8932032A73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a:extLst>
            <a:ext uri="{FF2B5EF4-FFF2-40B4-BE49-F238E27FC236}">
              <a16:creationId xmlns:a16="http://schemas.microsoft.com/office/drawing/2014/main" id="{58E6D99B-4407-46F8-83DF-C10F034F7FE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35561</xdr:rowOff>
    </xdr:from>
    <xdr:to>
      <xdr:col>55</xdr:col>
      <xdr:colOff>50800</xdr:colOff>
      <xdr:row>107</xdr:row>
      <xdr:rowOff>137161</xdr:rowOff>
    </xdr:to>
    <xdr:sp macro="" textlink="">
      <xdr:nvSpPr>
        <xdr:cNvPr id="479" name="楕円 478">
          <a:extLst>
            <a:ext uri="{FF2B5EF4-FFF2-40B4-BE49-F238E27FC236}">
              <a16:creationId xmlns:a16="http://schemas.microsoft.com/office/drawing/2014/main" id="{D9087665-CC86-4123-AD56-8508FF76C319}"/>
            </a:ext>
          </a:extLst>
        </xdr:cNvPr>
        <xdr:cNvSpPr/>
      </xdr:nvSpPr>
      <xdr:spPr>
        <a:xfrm>
          <a:off x="10426700" y="1838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58438</xdr:rowOff>
    </xdr:from>
    <xdr:ext cx="469744" cy="259045"/>
    <xdr:sp macro="" textlink="">
      <xdr:nvSpPr>
        <xdr:cNvPr id="480" name="【市民会館】&#10;一人当たり面積該当値テキスト">
          <a:extLst>
            <a:ext uri="{FF2B5EF4-FFF2-40B4-BE49-F238E27FC236}">
              <a16:creationId xmlns:a16="http://schemas.microsoft.com/office/drawing/2014/main" id="{7C60648A-A1AB-4874-9129-0D2067AC9332}"/>
            </a:ext>
          </a:extLst>
        </xdr:cNvPr>
        <xdr:cNvSpPr txBox="1"/>
      </xdr:nvSpPr>
      <xdr:spPr>
        <a:xfrm>
          <a:off x="10515600" y="18232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36830</xdr:rowOff>
    </xdr:from>
    <xdr:to>
      <xdr:col>50</xdr:col>
      <xdr:colOff>165100</xdr:colOff>
      <xdr:row>107</xdr:row>
      <xdr:rowOff>138430</xdr:rowOff>
    </xdr:to>
    <xdr:sp macro="" textlink="">
      <xdr:nvSpPr>
        <xdr:cNvPr id="481" name="楕円 480">
          <a:extLst>
            <a:ext uri="{FF2B5EF4-FFF2-40B4-BE49-F238E27FC236}">
              <a16:creationId xmlns:a16="http://schemas.microsoft.com/office/drawing/2014/main" id="{D04F2A21-9203-4110-B7FB-29BCB533F06D}"/>
            </a:ext>
          </a:extLst>
        </xdr:cNvPr>
        <xdr:cNvSpPr/>
      </xdr:nvSpPr>
      <xdr:spPr>
        <a:xfrm>
          <a:off x="9588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86361</xdr:rowOff>
    </xdr:from>
    <xdr:to>
      <xdr:col>55</xdr:col>
      <xdr:colOff>0</xdr:colOff>
      <xdr:row>107</xdr:row>
      <xdr:rowOff>87630</xdr:rowOff>
    </xdr:to>
    <xdr:cxnSp macro="">
      <xdr:nvCxnSpPr>
        <xdr:cNvPr id="482" name="直線コネクタ 481">
          <a:extLst>
            <a:ext uri="{FF2B5EF4-FFF2-40B4-BE49-F238E27FC236}">
              <a16:creationId xmlns:a16="http://schemas.microsoft.com/office/drawing/2014/main" id="{BF269C1D-7F30-407B-9D39-6FEDBA917D1F}"/>
            </a:ext>
          </a:extLst>
        </xdr:cNvPr>
        <xdr:cNvCxnSpPr/>
      </xdr:nvCxnSpPr>
      <xdr:spPr>
        <a:xfrm flipV="1">
          <a:off x="9639300" y="18431511"/>
          <a:ext cx="8382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39370</xdr:rowOff>
    </xdr:from>
    <xdr:to>
      <xdr:col>46</xdr:col>
      <xdr:colOff>38100</xdr:colOff>
      <xdr:row>107</xdr:row>
      <xdr:rowOff>140970</xdr:rowOff>
    </xdr:to>
    <xdr:sp macro="" textlink="">
      <xdr:nvSpPr>
        <xdr:cNvPr id="483" name="楕円 482">
          <a:extLst>
            <a:ext uri="{FF2B5EF4-FFF2-40B4-BE49-F238E27FC236}">
              <a16:creationId xmlns:a16="http://schemas.microsoft.com/office/drawing/2014/main" id="{DB3C2B66-552A-4E6F-B85F-BC8C5D9038E6}"/>
            </a:ext>
          </a:extLst>
        </xdr:cNvPr>
        <xdr:cNvSpPr/>
      </xdr:nvSpPr>
      <xdr:spPr>
        <a:xfrm>
          <a:off x="8699500" y="1838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87630</xdr:rowOff>
    </xdr:from>
    <xdr:to>
      <xdr:col>50</xdr:col>
      <xdr:colOff>114300</xdr:colOff>
      <xdr:row>107</xdr:row>
      <xdr:rowOff>90170</xdr:rowOff>
    </xdr:to>
    <xdr:cxnSp macro="">
      <xdr:nvCxnSpPr>
        <xdr:cNvPr id="484" name="直線コネクタ 483">
          <a:extLst>
            <a:ext uri="{FF2B5EF4-FFF2-40B4-BE49-F238E27FC236}">
              <a16:creationId xmlns:a16="http://schemas.microsoft.com/office/drawing/2014/main" id="{564AFCC5-28DA-4B19-BE29-6FCF234CB7C5}"/>
            </a:ext>
          </a:extLst>
        </xdr:cNvPr>
        <xdr:cNvCxnSpPr/>
      </xdr:nvCxnSpPr>
      <xdr:spPr>
        <a:xfrm flipV="1">
          <a:off x="8750300" y="184327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40639</xdr:rowOff>
    </xdr:from>
    <xdr:to>
      <xdr:col>41</xdr:col>
      <xdr:colOff>101600</xdr:colOff>
      <xdr:row>107</xdr:row>
      <xdr:rowOff>142239</xdr:rowOff>
    </xdr:to>
    <xdr:sp macro="" textlink="">
      <xdr:nvSpPr>
        <xdr:cNvPr id="485" name="楕円 484">
          <a:extLst>
            <a:ext uri="{FF2B5EF4-FFF2-40B4-BE49-F238E27FC236}">
              <a16:creationId xmlns:a16="http://schemas.microsoft.com/office/drawing/2014/main" id="{E845D03B-1A02-42C4-AF90-21AEAA8187B5}"/>
            </a:ext>
          </a:extLst>
        </xdr:cNvPr>
        <xdr:cNvSpPr/>
      </xdr:nvSpPr>
      <xdr:spPr>
        <a:xfrm>
          <a:off x="7810500" y="183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90170</xdr:rowOff>
    </xdr:from>
    <xdr:to>
      <xdr:col>45</xdr:col>
      <xdr:colOff>177800</xdr:colOff>
      <xdr:row>107</xdr:row>
      <xdr:rowOff>91439</xdr:rowOff>
    </xdr:to>
    <xdr:cxnSp macro="">
      <xdr:nvCxnSpPr>
        <xdr:cNvPr id="486" name="直線コネクタ 485">
          <a:extLst>
            <a:ext uri="{FF2B5EF4-FFF2-40B4-BE49-F238E27FC236}">
              <a16:creationId xmlns:a16="http://schemas.microsoft.com/office/drawing/2014/main" id="{DA7C6A7A-246A-40EB-B44D-F29A6CD0847B}"/>
            </a:ext>
          </a:extLst>
        </xdr:cNvPr>
        <xdr:cNvCxnSpPr/>
      </xdr:nvCxnSpPr>
      <xdr:spPr>
        <a:xfrm flipV="1">
          <a:off x="7861300" y="18435320"/>
          <a:ext cx="889000"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43180</xdr:rowOff>
    </xdr:from>
    <xdr:to>
      <xdr:col>36</xdr:col>
      <xdr:colOff>165100</xdr:colOff>
      <xdr:row>107</xdr:row>
      <xdr:rowOff>144780</xdr:rowOff>
    </xdr:to>
    <xdr:sp macro="" textlink="">
      <xdr:nvSpPr>
        <xdr:cNvPr id="487" name="楕円 486">
          <a:extLst>
            <a:ext uri="{FF2B5EF4-FFF2-40B4-BE49-F238E27FC236}">
              <a16:creationId xmlns:a16="http://schemas.microsoft.com/office/drawing/2014/main" id="{130DD442-8510-46D0-A192-589A400B6462}"/>
            </a:ext>
          </a:extLst>
        </xdr:cNvPr>
        <xdr:cNvSpPr/>
      </xdr:nvSpPr>
      <xdr:spPr>
        <a:xfrm>
          <a:off x="6921500" y="1838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91439</xdr:rowOff>
    </xdr:from>
    <xdr:to>
      <xdr:col>41</xdr:col>
      <xdr:colOff>50800</xdr:colOff>
      <xdr:row>107</xdr:row>
      <xdr:rowOff>93980</xdr:rowOff>
    </xdr:to>
    <xdr:cxnSp macro="">
      <xdr:nvCxnSpPr>
        <xdr:cNvPr id="488" name="直線コネクタ 487">
          <a:extLst>
            <a:ext uri="{FF2B5EF4-FFF2-40B4-BE49-F238E27FC236}">
              <a16:creationId xmlns:a16="http://schemas.microsoft.com/office/drawing/2014/main" id="{C35CC5DB-5A4A-47A9-8979-7F65D113BC66}"/>
            </a:ext>
          </a:extLst>
        </xdr:cNvPr>
        <xdr:cNvCxnSpPr/>
      </xdr:nvCxnSpPr>
      <xdr:spPr>
        <a:xfrm flipV="1">
          <a:off x="6972300" y="18436589"/>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134638</xdr:rowOff>
    </xdr:from>
    <xdr:ext cx="469744" cy="259045"/>
    <xdr:sp macro="" textlink="">
      <xdr:nvSpPr>
        <xdr:cNvPr id="489" name="n_1aveValue【市民会館】&#10;一人当たり面積">
          <a:extLst>
            <a:ext uri="{FF2B5EF4-FFF2-40B4-BE49-F238E27FC236}">
              <a16:creationId xmlns:a16="http://schemas.microsoft.com/office/drawing/2014/main" id="{9F3FD9E2-10F6-49E6-AD22-90CCE9A1B459}"/>
            </a:ext>
          </a:extLst>
        </xdr:cNvPr>
        <xdr:cNvSpPr txBox="1"/>
      </xdr:nvSpPr>
      <xdr:spPr>
        <a:xfrm>
          <a:off x="9391727"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134638</xdr:rowOff>
    </xdr:from>
    <xdr:ext cx="469744" cy="259045"/>
    <xdr:sp macro="" textlink="">
      <xdr:nvSpPr>
        <xdr:cNvPr id="490" name="n_2aveValue【市民会館】&#10;一人当たり面積">
          <a:extLst>
            <a:ext uri="{FF2B5EF4-FFF2-40B4-BE49-F238E27FC236}">
              <a16:creationId xmlns:a16="http://schemas.microsoft.com/office/drawing/2014/main" id="{95FA79D0-D26E-4582-BEF4-1F87683CF95A}"/>
            </a:ext>
          </a:extLst>
        </xdr:cNvPr>
        <xdr:cNvSpPr txBox="1"/>
      </xdr:nvSpPr>
      <xdr:spPr>
        <a:xfrm>
          <a:off x="8515427" y="1847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134638</xdr:rowOff>
    </xdr:from>
    <xdr:ext cx="469744" cy="259045"/>
    <xdr:sp macro="" textlink="">
      <xdr:nvSpPr>
        <xdr:cNvPr id="491" name="n_3aveValue【市民会館】&#10;一人当たり面積">
          <a:extLst>
            <a:ext uri="{FF2B5EF4-FFF2-40B4-BE49-F238E27FC236}">
              <a16:creationId xmlns:a16="http://schemas.microsoft.com/office/drawing/2014/main" id="{65713F79-DD4B-4645-A803-D3AACE70C7E3}"/>
            </a:ext>
          </a:extLst>
        </xdr:cNvPr>
        <xdr:cNvSpPr txBox="1"/>
      </xdr:nvSpPr>
      <xdr:spPr>
        <a:xfrm>
          <a:off x="7626427" y="18136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140988</xdr:rowOff>
    </xdr:from>
    <xdr:ext cx="469744" cy="259045"/>
    <xdr:sp macro="" textlink="">
      <xdr:nvSpPr>
        <xdr:cNvPr id="492" name="n_4aveValue【市民会館】&#10;一人当たり面積">
          <a:extLst>
            <a:ext uri="{FF2B5EF4-FFF2-40B4-BE49-F238E27FC236}">
              <a16:creationId xmlns:a16="http://schemas.microsoft.com/office/drawing/2014/main" id="{06B64DD8-3A68-4D7A-9C51-57F22C3A48D6}"/>
            </a:ext>
          </a:extLst>
        </xdr:cNvPr>
        <xdr:cNvSpPr txBox="1"/>
      </xdr:nvSpPr>
      <xdr:spPr>
        <a:xfrm>
          <a:off x="6737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154957</xdr:rowOff>
    </xdr:from>
    <xdr:ext cx="469744" cy="259045"/>
    <xdr:sp macro="" textlink="">
      <xdr:nvSpPr>
        <xdr:cNvPr id="493" name="n_1mainValue【市民会館】&#10;一人当たり面積">
          <a:extLst>
            <a:ext uri="{FF2B5EF4-FFF2-40B4-BE49-F238E27FC236}">
              <a16:creationId xmlns:a16="http://schemas.microsoft.com/office/drawing/2014/main" id="{724E082E-B1BA-4333-9B79-CF3159C8E6B2}"/>
            </a:ext>
          </a:extLst>
        </xdr:cNvPr>
        <xdr:cNvSpPr txBox="1"/>
      </xdr:nvSpPr>
      <xdr:spPr>
        <a:xfrm>
          <a:off x="9391727" y="181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157497</xdr:rowOff>
    </xdr:from>
    <xdr:ext cx="469744" cy="259045"/>
    <xdr:sp macro="" textlink="">
      <xdr:nvSpPr>
        <xdr:cNvPr id="494" name="n_2mainValue【市民会館】&#10;一人当たり面積">
          <a:extLst>
            <a:ext uri="{FF2B5EF4-FFF2-40B4-BE49-F238E27FC236}">
              <a16:creationId xmlns:a16="http://schemas.microsoft.com/office/drawing/2014/main" id="{E01A53FF-57F9-4303-93C8-0851ABAB874D}"/>
            </a:ext>
          </a:extLst>
        </xdr:cNvPr>
        <xdr:cNvSpPr txBox="1"/>
      </xdr:nvSpPr>
      <xdr:spPr>
        <a:xfrm>
          <a:off x="8515427" y="1815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133366</xdr:rowOff>
    </xdr:from>
    <xdr:ext cx="469744" cy="259045"/>
    <xdr:sp macro="" textlink="">
      <xdr:nvSpPr>
        <xdr:cNvPr id="495" name="n_3mainValue【市民会館】&#10;一人当たり面積">
          <a:extLst>
            <a:ext uri="{FF2B5EF4-FFF2-40B4-BE49-F238E27FC236}">
              <a16:creationId xmlns:a16="http://schemas.microsoft.com/office/drawing/2014/main" id="{0EA6AA10-CB83-407E-B679-EC8DA2039ED9}"/>
            </a:ext>
          </a:extLst>
        </xdr:cNvPr>
        <xdr:cNvSpPr txBox="1"/>
      </xdr:nvSpPr>
      <xdr:spPr>
        <a:xfrm>
          <a:off x="7626427" y="184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161307</xdr:rowOff>
    </xdr:from>
    <xdr:ext cx="469744" cy="259045"/>
    <xdr:sp macro="" textlink="">
      <xdr:nvSpPr>
        <xdr:cNvPr id="496" name="n_4mainValue【市民会館】&#10;一人当たり面積">
          <a:extLst>
            <a:ext uri="{FF2B5EF4-FFF2-40B4-BE49-F238E27FC236}">
              <a16:creationId xmlns:a16="http://schemas.microsoft.com/office/drawing/2014/main" id="{D3CEF5A3-E81F-461A-AAE6-70B79856607A}"/>
            </a:ext>
          </a:extLst>
        </xdr:cNvPr>
        <xdr:cNvSpPr txBox="1"/>
      </xdr:nvSpPr>
      <xdr:spPr>
        <a:xfrm>
          <a:off x="6737427" y="181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a:extLst>
            <a:ext uri="{FF2B5EF4-FFF2-40B4-BE49-F238E27FC236}">
              <a16:creationId xmlns:a16="http://schemas.microsoft.com/office/drawing/2014/main" id="{93655FA9-1487-4D97-BC9A-882CC7028F4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a:extLst>
            <a:ext uri="{FF2B5EF4-FFF2-40B4-BE49-F238E27FC236}">
              <a16:creationId xmlns:a16="http://schemas.microsoft.com/office/drawing/2014/main" id="{AB7707D8-7AA5-4266-B066-42D84DFCF45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a:extLst>
            <a:ext uri="{FF2B5EF4-FFF2-40B4-BE49-F238E27FC236}">
              <a16:creationId xmlns:a16="http://schemas.microsoft.com/office/drawing/2014/main" id="{ABA91099-9B78-45CE-80AF-99B115D140D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a:extLst>
            <a:ext uri="{FF2B5EF4-FFF2-40B4-BE49-F238E27FC236}">
              <a16:creationId xmlns:a16="http://schemas.microsoft.com/office/drawing/2014/main" id="{C76D498A-4DB2-4967-8351-BD14F71D7243}"/>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a:extLst>
            <a:ext uri="{FF2B5EF4-FFF2-40B4-BE49-F238E27FC236}">
              <a16:creationId xmlns:a16="http://schemas.microsoft.com/office/drawing/2014/main" id="{89A25391-535E-454A-AE28-314F81BCAF3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a:extLst>
            <a:ext uri="{FF2B5EF4-FFF2-40B4-BE49-F238E27FC236}">
              <a16:creationId xmlns:a16="http://schemas.microsoft.com/office/drawing/2014/main" id="{6B0C990E-7D38-4F8A-A7A6-639586BA628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a:extLst>
            <a:ext uri="{FF2B5EF4-FFF2-40B4-BE49-F238E27FC236}">
              <a16:creationId xmlns:a16="http://schemas.microsoft.com/office/drawing/2014/main" id="{4DC6F2C1-B639-4861-A0C6-D7B23A243A9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a:extLst>
            <a:ext uri="{FF2B5EF4-FFF2-40B4-BE49-F238E27FC236}">
              <a16:creationId xmlns:a16="http://schemas.microsoft.com/office/drawing/2014/main" id="{FBA175D1-E009-4228-8956-9BA04C0DF77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a:extLst>
            <a:ext uri="{FF2B5EF4-FFF2-40B4-BE49-F238E27FC236}">
              <a16:creationId xmlns:a16="http://schemas.microsoft.com/office/drawing/2014/main" id="{D7F1A242-C910-40DD-A414-884DF2727E55}"/>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a:extLst>
            <a:ext uri="{FF2B5EF4-FFF2-40B4-BE49-F238E27FC236}">
              <a16:creationId xmlns:a16="http://schemas.microsoft.com/office/drawing/2014/main" id="{FCF80E57-EA5B-4C12-AAD7-CFCAE2F6C4BD}"/>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a:extLst>
            <a:ext uri="{FF2B5EF4-FFF2-40B4-BE49-F238E27FC236}">
              <a16:creationId xmlns:a16="http://schemas.microsoft.com/office/drawing/2014/main" id="{B38DE55F-E991-4FCC-B668-E478CDEEDA0E}"/>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a:extLst>
            <a:ext uri="{FF2B5EF4-FFF2-40B4-BE49-F238E27FC236}">
              <a16:creationId xmlns:a16="http://schemas.microsoft.com/office/drawing/2014/main" id="{4A01E041-B5FC-4C31-84CF-4B48666F29B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9" name="テキスト ボックス 508">
          <a:extLst>
            <a:ext uri="{FF2B5EF4-FFF2-40B4-BE49-F238E27FC236}">
              <a16:creationId xmlns:a16="http://schemas.microsoft.com/office/drawing/2014/main" id="{52079AA8-860A-481A-97F8-FE5F13405C49}"/>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a:extLst>
            <a:ext uri="{FF2B5EF4-FFF2-40B4-BE49-F238E27FC236}">
              <a16:creationId xmlns:a16="http://schemas.microsoft.com/office/drawing/2014/main" id="{0DF229CF-2871-44E8-8D19-7DC53C28D45A}"/>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1" name="テキスト ボックス 510">
          <a:extLst>
            <a:ext uri="{FF2B5EF4-FFF2-40B4-BE49-F238E27FC236}">
              <a16:creationId xmlns:a16="http://schemas.microsoft.com/office/drawing/2014/main" id="{3F81C2A5-A4D0-43DF-B875-6F01906D8489}"/>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a:extLst>
            <a:ext uri="{FF2B5EF4-FFF2-40B4-BE49-F238E27FC236}">
              <a16:creationId xmlns:a16="http://schemas.microsoft.com/office/drawing/2014/main" id="{90D244E4-7210-4B8D-B76E-8422AE5B27F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3" name="テキスト ボックス 512">
          <a:extLst>
            <a:ext uri="{FF2B5EF4-FFF2-40B4-BE49-F238E27FC236}">
              <a16:creationId xmlns:a16="http://schemas.microsoft.com/office/drawing/2014/main" id="{07387F78-2222-4694-A88D-59BF6EC7FEC9}"/>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a:extLst>
            <a:ext uri="{FF2B5EF4-FFF2-40B4-BE49-F238E27FC236}">
              <a16:creationId xmlns:a16="http://schemas.microsoft.com/office/drawing/2014/main" id="{0756F884-B439-4828-B549-9B27A06B3FF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5" name="テキスト ボックス 514">
          <a:extLst>
            <a:ext uri="{FF2B5EF4-FFF2-40B4-BE49-F238E27FC236}">
              <a16:creationId xmlns:a16="http://schemas.microsoft.com/office/drawing/2014/main" id="{218A003B-43D5-4D64-9C8C-23F9D51DF39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a:extLst>
            <a:ext uri="{FF2B5EF4-FFF2-40B4-BE49-F238E27FC236}">
              <a16:creationId xmlns:a16="http://schemas.microsoft.com/office/drawing/2014/main" id="{E056792B-F301-48F1-9103-6BBA55374A71}"/>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7" name="テキスト ボックス 516">
          <a:extLst>
            <a:ext uri="{FF2B5EF4-FFF2-40B4-BE49-F238E27FC236}">
              <a16:creationId xmlns:a16="http://schemas.microsoft.com/office/drawing/2014/main" id="{25F84D94-D309-4AAC-9DC7-6EDC902493CC}"/>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5471E70E-534F-400E-948A-7B0FF60F7EDA}"/>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9" name="テキスト ボックス 518">
          <a:extLst>
            <a:ext uri="{FF2B5EF4-FFF2-40B4-BE49-F238E27FC236}">
              <a16:creationId xmlns:a16="http://schemas.microsoft.com/office/drawing/2014/main" id="{24C9A295-DEF2-4BBB-B1E4-06169E88553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a:extLst>
            <a:ext uri="{FF2B5EF4-FFF2-40B4-BE49-F238E27FC236}">
              <a16:creationId xmlns:a16="http://schemas.microsoft.com/office/drawing/2014/main" id="{8B0DBA4F-AB71-4F03-AAB7-9BAC0AB1DAA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34290</xdr:rowOff>
    </xdr:from>
    <xdr:to>
      <xdr:col>85</xdr:col>
      <xdr:colOff>126364</xdr:colOff>
      <xdr:row>42</xdr:row>
      <xdr:rowOff>38100</xdr:rowOff>
    </xdr:to>
    <xdr:cxnSp macro="">
      <xdr:nvCxnSpPr>
        <xdr:cNvPr id="521" name="直線コネクタ 520">
          <a:extLst>
            <a:ext uri="{FF2B5EF4-FFF2-40B4-BE49-F238E27FC236}">
              <a16:creationId xmlns:a16="http://schemas.microsoft.com/office/drawing/2014/main" id="{AC5CA8AE-7D4B-41B5-986A-CB244D1C9AF0}"/>
            </a:ext>
          </a:extLst>
        </xdr:cNvPr>
        <xdr:cNvCxnSpPr/>
      </xdr:nvCxnSpPr>
      <xdr:spPr>
        <a:xfrm flipV="1">
          <a:off x="16318864" y="5863590"/>
          <a:ext cx="0" cy="1375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22" name="【一般廃棄物処理施設】&#10;有形固定資産減価償却率最小値テキスト">
          <a:extLst>
            <a:ext uri="{FF2B5EF4-FFF2-40B4-BE49-F238E27FC236}">
              <a16:creationId xmlns:a16="http://schemas.microsoft.com/office/drawing/2014/main" id="{EF9C0C4C-8AAD-41CE-98C1-D623531E5C15}"/>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3" name="直線コネクタ 522">
          <a:extLst>
            <a:ext uri="{FF2B5EF4-FFF2-40B4-BE49-F238E27FC236}">
              <a16:creationId xmlns:a16="http://schemas.microsoft.com/office/drawing/2014/main" id="{39C5791D-D3CB-4DE9-BD22-6351F05FA289}"/>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152417</xdr:rowOff>
    </xdr:from>
    <xdr:ext cx="405111" cy="259045"/>
    <xdr:sp macro="" textlink="">
      <xdr:nvSpPr>
        <xdr:cNvPr id="524" name="【一般廃棄物処理施設】&#10;有形固定資産減価償却率最大値テキスト">
          <a:extLst>
            <a:ext uri="{FF2B5EF4-FFF2-40B4-BE49-F238E27FC236}">
              <a16:creationId xmlns:a16="http://schemas.microsoft.com/office/drawing/2014/main" id="{DA0A833F-5029-4813-8935-75E652A97A31}"/>
            </a:ext>
          </a:extLst>
        </xdr:cNvPr>
        <xdr:cNvSpPr txBox="1"/>
      </xdr:nvSpPr>
      <xdr:spPr>
        <a:xfrm>
          <a:off x="16357600" y="563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34290</xdr:rowOff>
    </xdr:from>
    <xdr:to>
      <xdr:col>86</xdr:col>
      <xdr:colOff>25400</xdr:colOff>
      <xdr:row>34</xdr:row>
      <xdr:rowOff>34290</xdr:rowOff>
    </xdr:to>
    <xdr:cxnSp macro="">
      <xdr:nvCxnSpPr>
        <xdr:cNvPr id="525" name="直線コネクタ 524">
          <a:extLst>
            <a:ext uri="{FF2B5EF4-FFF2-40B4-BE49-F238E27FC236}">
              <a16:creationId xmlns:a16="http://schemas.microsoft.com/office/drawing/2014/main" id="{112B15C3-9AB7-4B6E-B3F2-3BAC76C0B5FC}"/>
            </a:ext>
          </a:extLst>
        </xdr:cNvPr>
        <xdr:cNvCxnSpPr/>
      </xdr:nvCxnSpPr>
      <xdr:spPr>
        <a:xfrm>
          <a:off x="16230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12082</xdr:rowOff>
    </xdr:from>
    <xdr:ext cx="405111" cy="259045"/>
    <xdr:sp macro="" textlink="">
      <xdr:nvSpPr>
        <xdr:cNvPr id="526" name="【一般廃棄物処理施設】&#10;有形固定資産減価償却率平均値テキスト">
          <a:extLst>
            <a:ext uri="{FF2B5EF4-FFF2-40B4-BE49-F238E27FC236}">
              <a16:creationId xmlns:a16="http://schemas.microsoft.com/office/drawing/2014/main" id="{8CFA3941-4838-4223-9492-0D99295663BB}"/>
            </a:ext>
          </a:extLst>
        </xdr:cNvPr>
        <xdr:cNvSpPr txBox="1"/>
      </xdr:nvSpPr>
      <xdr:spPr>
        <a:xfrm>
          <a:off x="16357600" y="635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160655</xdr:rowOff>
    </xdr:from>
    <xdr:to>
      <xdr:col>85</xdr:col>
      <xdr:colOff>177800</xdr:colOff>
      <xdr:row>38</xdr:row>
      <xdr:rowOff>90805</xdr:rowOff>
    </xdr:to>
    <xdr:sp macro="" textlink="">
      <xdr:nvSpPr>
        <xdr:cNvPr id="527" name="フローチャート: 判断 526">
          <a:extLst>
            <a:ext uri="{FF2B5EF4-FFF2-40B4-BE49-F238E27FC236}">
              <a16:creationId xmlns:a16="http://schemas.microsoft.com/office/drawing/2014/main" id="{9664DED9-1C2B-4F4F-9775-822ACD3E8DC7}"/>
            </a:ext>
          </a:extLst>
        </xdr:cNvPr>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143510</xdr:rowOff>
    </xdr:from>
    <xdr:to>
      <xdr:col>81</xdr:col>
      <xdr:colOff>101600</xdr:colOff>
      <xdr:row>38</xdr:row>
      <xdr:rowOff>73660</xdr:rowOff>
    </xdr:to>
    <xdr:sp macro="" textlink="">
      <xdr:nvSpPr>
        <xdr:cNvPr id="528" name="フローチャート: 判断 527">
          <a:extLst>
            <a:ext uri="{FF2B5EF4-FFF2-40B4-BE49-F238E27FC236}">
              <a16:creationId xmlns:a16="http://schemas.microsoft.com/office/drawing/2014/main" id="{B68D873F-43DD-40EA-80C1-51F55488B163}"/>
            </a:ext>
          </a:extLst>
        </xdr:cNvPr>
        <xdr:cNvSpPr/>
      </xdr:nvSpPr>
      <xdr:spPr>
        <a:xfrm>
          <a:off x="15430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529" name="フローチャート: 判断 528">
          <a:extLst>
            <a:ext uri="{FF2B5EF4-FFF2-40B4-BE49-F238E27FC236}">
              <a16:creationId xmlns:a16="http://schemas.microsoft.com/office/drawing/2014/main" id="{7D43A00A-9C2A-49AC-A2C5-EE9832A2E567}"/>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12065</xdr:rowOff>
    </xdr:from>
    <xdr:to>
      <xdr:col>72</xdr:col>
      <xdr:colOff>38100</xdr:colOff>
      <xdr:row>38</xdr:row>
      <xdr:rowOff>113665</xdr:rowOff>
    </xdr:to>
    <xdr:sp macro="" textlink="">
      <xdr:nvSpPr>
        <xdr:cNvPr id="530" name="フローチャート: 判断 529">
          <a:extLst>
            <a:ext uri="{FF2B5EF4-FFF2-40B4-BE49-F238E27FC236}">
              <a16:creationId xmlns:a16="http://schemas.microsoft.com/office/drawing/2014/main" id="{3088A400-C2F7-4555-A561-C2A7B644BFF0}"/>
            </a:ext>
          </a:extLst>
        </xdr:cNvPr>
        <xdr:cNvSpPr/>
      </xdr:nvSpPr>
      <xdr:spPr>
        <a:xfrm>
          <a:off x="13652500" y="652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162560</xdr:rowOff>
    </xdr:from>
    <xdr:to>
      <xdr:col>67</xdr:col>
      <xdr:colOff>101600</xdr:colOff>
      <xdr:row>38</xdr:row>
      <xdr:rowOff>92710</xdr:rowOff>
    </xdr:to>
    <xdr:sp macro="" textlink="">
      <xdr:nvSpPr>
        <xdr:cNvPr id="531" name="フローチャート: 判断 530">
          <a:extLst>
            <a:ext uri="{FF2B5EF4-FFF2-40B4-BE49-F238E27FC236}">
              <a16:creationId xmlns:a16="http://schemas.microsoft.com/office/drawing/2014/main" id="{38BCC2CF-8902-47D6-AA83-39842E4FD186}"/>
            </a:ext>
          </a:extLst>
        </xdr:cNvPr>
        <xdr:cNvSpPr/>
      </xdr:nvSpPr>
      <xdr:spPr>
        <a:xfrm>
          <a:off x="1276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61F617D-2F59-4D32-83CB-B6A20E2C2EE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4E616731-E73D-47EF-9212-F2CCBA27AB5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230FA6FA-A486-462E-90DB-3FB246B5C35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F2297D11-DDCE-4CE3-900A-34BA0C4C340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6" name="テキスト ボックス 535">
          <a:extLst>
            <a:ext uri="{FF2B5EF4-FFF2-40B4-BE49-F238E27FC236}">
              <a16:creationId xmlns:a16="http://schemas.microsoft.com/office/drawing/2014/main" id="{F51E08A3-F801-4A48-BF8F-43C0E8E87A0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21590</xdr:rowOff>
    </xdr:from>
    <xdr:to>
      <xdr:col>85</xdr:col>
      <xdr:colOff>177800</xdr:colOff>
      <xdr:row>38</xdr:row>
      <xdr:rowOff>123190</xdr:rowOff>
    </xdr:to>
    <xdr:sp macro="" textlink="">
      <xdr:nvSpPr>
        <xdr:cNvPr id="537" name="楕円 536">
          <a:extLst>
            <a:ext uri="{FF2B5EF4-FFF2-40B4-BE49-F238E27FC236}">
              <a16:creationId xmlns:a16="http://schemas.microsoft.com/office/drawing/2014/main" id="{319DC255-1C3D-4934-9D36-4F05CBEA679A}"/>
            </a:ext>
          </a:extLst>
        </xdr:cNvPr>
        <xdr:cNvSpPr/>
      </xdr:nvSpPr>
      <xdr:spPr>
        <a:xfrm>
          <a:off x="162687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17</xdr:rowOff>
    </xdr:from>
    <xdr:ext cx="405111" cy="259045"/>
    <xdr:sp macro="" textlink="">
      <xdr:nvSpPr>
        <xdr:cNvPr id="538" name="【一般廃棄物処理施設】&#10;有形固定資産減価償却率該当値テキスト">
          <a:extLst>
            <a:ext uri="{FF2B5EF4-FFF2-40B4-BE49-F238E27FC236}">
              <a16:creationId xmlns:a16="http://schemas.microsoft.com/office/drawing/2014/main" id="{3B2AD4AB-0FC8-4B49-BCF1-E6022F454D75}"/>
            </a:ext>
          </a:extLst>
        </xdr:cNvPr>
        <xdr:cNvSpPr txBox="1"/>
      </xdr:nvSpPr>
      <xdr:spPr>
        <a:xfrm>
          <a:off x="16357600"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145415</xdr:rowOff>
    </xdr:from>
    <xdr:to>
      <xdr:col>81</xdr:col>
      <xdr:colOff>101600</xdr:colOff>
      <xdr:row>38</xdr:row>
      <xdr:rowOff>75565</xdr:rowOff>
    </xdr:to>
    <xdr:sp macro="" textlink="">
      <xdr:nvSpPr>
        <xdr:cNvPr id="539" name="楕円 538">
          <a:extLst>
            <a:ext uri="{FF2B5EF4-FFF2-40B4-BE49-F238E27FC236}">
              <a16:creationId xmlns:a16="http://schemas.microsoft.com/office/drawing/2014/main" id="{BAEE4904-97E9-4FC5-BA56-FED059AEFA3A}"/>
            </a:ext>
          </a:extLst>
        </xdr:cNvPr>
        <xdr:cNvSpPr/>
      </xdr:nvSpPr>
      <xdr:spPr>
        <a:xfrm>
          <a:off x="15430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24765</xdr:rowOff>
    </xdr:from>
    <xdr:to>
      <xdr:col>85</xdr:col>
      <xdr:colOff>127000</xdr:colOff>
      <xdr:row>38</xdr:row>
      <xdr:rowOff>72390</xdr:rowOff>
    </xdr:to>
    <xdr:cxnSp macro="">
      <xdr:nvCxnSpPr>
        <xdr:cNvPr id="540" name="直線コネクタ 539">
          <a:extLst>
            <a:ext uri="{FF2B5EF4-FFF2-40B4-BE49-F238E27FC236}">
              <a16:creationId xmlns:a16="http://schemas.microsoft.com/office/drawing/2014/main" id="{CDB677D6-AA3A-4479-9CF0-3DE76DFECBC9}"/>
            </a:ext>
          </a:extLst>
        </xdr:cNvPr>
        <xdr:cNvCxnSpPr/>
      </xdr:nvCxnSpPr>
      <xdr:spPr>
        <a:xfrm>
          <a:off x="15481300" y="653986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114935</xdr:rowOff>
    </xdr:from>
    <xdr:to>
      <xdr:col>76</xdr:col>
      <xdr:colOff>165100</xdr:colOff>
      <xdr:row>38</xdr:row>
      <xdr:rowOff>45085</xdr:rowOff>
    </xdr:to>
    <xdr:sp macro="" textlink="">
      <xdr:nvSpPr>
        <xdr:cNvPr id="541" name="楕円 540">
          <a:extLst>
            <a:ext uri="{FF2B5EF4-FFF2-40B4-BE49-F238E27FC236}">
              <a16:creationId xmlns:a16="http://schemas.microsoft.com/office/drawing/2014/main" id="{83ABCDB1-5F12-4096-ABF6-D597597B4C5B}"/>
            </a:ext>
          </a:extLst>
        </xdr:cNvPr>
        <xdr:cNvSpPr/>
      </xdr:nvSpPr>
      <xdr:spPr>
        <a:xfrm>
          <a:off x="14541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165735</xdr:rowOff>
    </xdr:from>
    <xdr:to>
      <xdr:col>81</xdr:col>
      <xdr:colOff>50800</xdr:colOff>
      <xdr:row>38</xdr:row>
      <xdr:rowOff>24765</xdr:rowOff>
    </xdr:to>
    <xdr:cxnSp macro="">
      <xdr:nvCxnSpPr>
        <xdr:cNvPr id="542" name="直線コネクタ 541">
          <a:extLst>
            <a:ext uri="{FF2B5EF4-FFF2-40B4-BE49-F238E27FC236}">
              <a16:creationId xmlns:a16="http://schemas.microsoft.com/office/drawing/2014/main" id="{C8325CA1-309E-4482-ABD5-4CA2FFD36FE9}"/>
            </a:ext>
          </a:extLst>
        </xdr:cNvPr>
        <xdr:cNvCxnSpPr/>
      </xdr:nvCxnSpPr>
      <xdr:spPr>
        <a:xfrm>
          <a:off x="14592300" y="650938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73025</xdr:rowOff>
    </xdr:from>
    <xdr:to>
      <xdr:col>72</xdr:col>
      <xdr:colOff>38100</xdr:colOff>
      <xdr:row>38</xdr:row>
      <xdr:rowOff>3175</xdr:rowOff>
    </xdr:to>
    <xdr:sp macro="" textlink="">
      <xdr:nvSpPr>
        <xdr:cNvPr id="543" name="楕円 542">
          <a:extLst>
            <a:ext uri="{FF2B5EF4-FFF2-40B4-BE49-F238E27FC236}">
              <a16:creationId xmlns:a16="http://schemas.microsoft.com/office/drawing/2014/main" id="{4776A07D-B6C1-4D23-A685-41595789969B}"/>
            </a:ext>
          </a:extLst>
        </xdr:cNvPr>
        <xdr:cNvSpPr/>
      </xdr:nvSpPr>
      <xdr:spPr>
        <a:xfrm>
          <a:off x="136525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123825</xdr:rowOff>
    </xdr:from>
    <xdr:to>
      <xdr:col>76</xdr:col>
      <xdr:colOff>114300</xdr:colOff>
      <xdr:row>37</xdr:row>
      <xdr:rowOff>165735</xdr:rowOff>
    </xdr:to>
    <xdr:cxnSp macro="">
      <xdr:nvCxnSpPr>
        <xdr:cNvPr id="544" name="直線コネクタ 543">
          <a:extLst>
            <a:ext uri="{FF2B5EF4-FFF2-40B4-BE49-F238E27FC236}">
              <a16:creationId xmlns:a16="http://schemas.microsoft.com/office/drawing/2014/main" id="{FD6E4BB1-88C1-48BA-BA37-6C7F72F27E50}"/>
            </a:ext>
          </a:extLst>
        </xdr:cNvPr>
        <xdr:cNvCxnSpPr/>
      </xdr:nvCxnSpPr>
      <xdr:spPr>
        <a:xfrm>
          <a:off x="13703300" y="646747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23495</xdr:rowOff>
    </xdr:from>
    <xdr:to>
      <xdr:col>67</xdr:col>
      <xdr:colOff>101600</xdr:colOff>
      <xdr:row>37</xdr:row>
      <xdr:rowOff>125095</xdr:rowOff>
    </xdr:to>
    <xdr:sp macro="" textlink="">
      <xdr:nvSpPr>
        <xdr:cNvPr id="545" name="楕円 544">
          <a:extLst>
            <a:ext uri="{FF2B5EF4-FFF2-40B4-BE49-F238E27FC236}">
              <a16:creationId xmlns:a16="http://schemas.microsoft.com/office/drawing/2014/main" id="{CA0B0E05-A500-425A-8101-261185B7FC46}"/>
            </a:ext>
          </a:extLst>
        </xdr:cNvPr>
        <xdr:cNvSpPr/>
      </xdr:nvSpPr>
      <xdr:spPr>
        <a:xfrm>
          <a:off x="12763500" y="636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74295</xdr:rowOff>
    </xdr:from>
    <xdr:to>
      <xdr:col>71</xdr:col>
      <xdr:colOff>177800</xdr:colOff>
      <xdr:row>37</xdr:row>
      <xdr:rowOff>123825</xdr:rowOff>
    </xdr:to>
    <xdr:cxnSp macro="">
      <xdr:nvCxnSpPr>
        <xdr:cNvPr id="546" name="直線コネクタ 545">
          <a:extLst>
            <a:ext uri="{FF2B5EF4-FFF2-40B4-BE49-F238E27FC236}">
              <a16:creationId xmlns:a16="http://schemas.microsoft.com/office/drawing/2014/main" id="{E2D00986-2EA0-4EE1-88CE-B87F892EFC2B}"/>
            </a:ext>
          </a:extLst>
        </xdr:cNvPr>
        <xdr:cNvCxnSpPr/>
      </xdr:nvCxnSpPr>
      <xdr:spPr>
        <a:xfrm>
          <a:off x="12814300" y="641794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90187</xdr:rowOff>
    </xdr:from>
    <xdr:ext cx="405111" cy="259045"/>
    <xdr:sp macro="" textlink="">
      <xdr:nvSpPr>
        <xdr:cNvPr id="547" name="n_1aveValue【一般廃棄物処理施設】&#10;有形固定資産減価償却率">
          <a:extLst>
            <a:ext uri="{FF2B5EF4-FFF2-40B4-BE49-F238E27FC236}">
              <a16:creationId xmlns:a16="http://schemas.microsoft.com/office/drawing/2014/main" id="{5B65D738-866D-450A-BACB-5775D1F54919}"/>
            </a:ext>
          </a:extLst>
        </xdr:cNvPr>
        <xdr:cNvSpPr txBox="1"/>
      </xdr:nvSpPr>
      <xdr:spPr>
        <a:xfrm>
          <a:off x="152660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548" name="n_2aveValue【一般廃棄物処理施設】&#10;有形固定資産減価償却率">
          <a:extLst>
            <a:ext uri="{FF2B5EF4-FFF2-40B4-BE49-F238E27FC236}">
              <a16:creationId xmlns:a16="http://schemas.microsoft.com/office/drawing/2014/main" id="{DC996E1C-D4DD-465A-AC03-2BF9274C47C0}"/>
            </a:ext>
          </a:extLst>
        </xdr:cNvPr>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104792</xdr:rowOff>
    </xdr:from>
    <xdr:ext cx="405111" cy="259045"/>
    <xdr:sp macro="" textlink="">
      <xdr:nvSpPr>
        <xdr:cNvPr id="549" name="n_3aveValue【一般廃棄物処理施設】&#10;有形固定資産減価償却率">
          <a:extLst>
            <a:ext uri="{FF2B5EF4-FFF2-40B4-BE49-F238E27FC236}">
              <a16:creationId xmlns:a16="http://schemas.microsoft.com/office/drawing/2014/main" id="{03147C6D-22D4-45A7-9508-0D770AF88B9A}"/>
            </a:ext>
          </a:extLst>
        </xdr:cNvPr>
        <xdr:cNvSpPr txBox="1"/>
      </xdr:nvSpPr>
      <xdr:spPr>
        <a:xfrm>
          <a:off x="13500744" y="661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83837</xdr:rowOff>
    </xdr:from>
    <xdr:ext cx="405111" cy="259045"/>
    <xdr:sp macro="" textlink="">
      <xdr:nvSpPr>
        <xdr:cNvPr id="550" name="n_4aveValue【一般廃棄物処理施設】&#10;有形固定資産減価償却率">
          <a:extLst>
            <a:ext uri="{FF2B5EF4-FFF2-40B4-BE49-F238E27FC236}">
              <a16:creationId xmlns:a16="http://schemas.microsoft.com/office/drawing/2014/main" id="{4F4FDE19-4A3E-4658-87EB-BEAD0A1E1B4F}"/>
            </a:ext>
          </a:extLst>
        </xdr:cNvPr>
        <xdr:cNvSpPr txBox="1"/>
      </xdr:nvSpPr>
      <xdr:spPr>
        <a:xfrm>
          <a:off x="12611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66692</xdr:rowOff>
    </xdr:from>
    <xdr:ext cx="405111" cy="259045"/>
    <xdr:sp macro="" textlink="">
      <xdr:nvSpPr>
        <xdr:cNvPr id="551" name="n_1mainValue【一般廃棄物処理施設】&#10;有形固定資産減価償却率">
          <a:extLst>
            <a:ext uri="{FF2B5EF4-FFF2-40B4-BE49-F238E27FC236}">
              <a16:creationId xmlns:a16="http://schemas.microsoft.com/office/drawing/2014/main" id="{76159386-0218-4415-A787-4BC876EF211F}"/>
            </a:ext>
          </a:extLst>
        </xdr:cNvPr>
        <xdr:cNvSpPr txBox="1"/>
      </xdr:nvSpPr>
      <xdr:spPr>
        <a:xfrm>
          <a:off x="152660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61612</xdr:rowOff>
    </xdr:from>
    <xdr:ext cx="405111" cy="259045"/>
    <xdr:sp macro="" textlink="">
      <xdr:nvSpPr>
        <xdr:cNvPr id="552" name="n_2mainValue【一般廃棄物処理施設】&#10;有形固定資産減価償却率">
          <a:extLst>
            <a:ext uri="{FF2B5EF4-FFF2-40B4-BE49-F238E27FC236}">
              <a16:creationId xmlns:a16="http://schemas.microsoft.com/office/drawing/2014/main" id="{9EADA015-6627-4151-9DC8-EFDDBE6FB6D6}"/>
            </a:ext>
          </a:extLst>
        </xdr:cNvPr>
        <xdr:cNvSpPr txBox="1"/>
      </xdr:nvSpPr>
      <xdr:spPr>
        <a:xfrm>
          <a:off x="143897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19702</xdr:rowOff>
    </xdr:from>
    <xdr:ext cx="405111" cy="259045"/>
    <xdr:sp macro="" textlink="">
      <xdr:nvSpPr>
        <xdr:cNvPr id="553" name="n_3mainValue【一般廃棄物処理施設】&#10;有形固定資産減価償却率">
          <a:extLst>
            <a:ext uri="{FF2B5EF4-FFF2-40B4-BE49-F238E27FC236}">
              <a16:creationId xmlns:a16="http://schemas.microsoft.com/office/drawing/2014/main" id="{D8BBB2E2-B4C3-499C-88D6-268A1D8ECD8C}"/>
            </a:ext>
          </a:extLst>
        </xdr:cNvPr>
        <xdr:cNvSpPr txBox="1"/>
      </xdr:nvSpPr>
      <xdr:spPr>
        <a:xfrm>
          <a:off x="1350074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141622</xdr:rowOff>
    </xdr:from>
    <xdr:ext cx="405111" cy="259045"/>
    <xdr:sp macro="" textlink="">
      <xdr:nvSpPr>
        <xdr:cNvPr id="554" name="n_4mainValue【一般廃棄物処理施設】&#10;有形固定資産減価償却率">
          <a:extLst>
            <a:ext uri="{FF2B5EF4-FFF2-40B4-BE49-F238E27FC236}">
              <a16:creationId xmlns:a16="http://schemas.microsoft.com/office/drawing/2014/main" id="{A0FE021F-78B0-49D5-99CD-1B04745D52B4}"/>
            </a:ext>
          </a:extLst>
        </xdr:cNvPr>
        <xdr:cNvSpPr txBox="1"/>
      </xdr:nvSpPr>
      <xdr:spPr>
        <a:xfrm>
          <a:off x="12611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5" name="正方形/長方形 554">
          <a:extLst>
            <a:ext uri="{FF2B5EF4-FFF2-40B4-BE49-F238E27FC236}">
              <a16:creationId xmlns:a16="http://schemas.microsoft.com/office/drawing/2014/main" id="{79900707-160C-486F-ACB8-0854D6DA839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6" name="正方形/長方形 555">
          <a:extLst>
            <a:ext uri="{FF2B5EF4-FFF2-40B4-BE49-F238E27FC236}">
              <a16:creationId xmlns:a16="http://schemas.microsoft.com/office/drawing/2014/main" id="{0B54D197-641E-4BD1-8EA4-8B0EE6E1C19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7" name="正方形/長方形 556">
          <a:extLst>
            <a:ext uri="{FF2B5EF4-FFF2-40B4-BE49-F238E27FC236}">
              <a16:creationId xmlns:a16="http://schemas.microsoft.com/office/drawing/2014/main" id="{2C7347C5-5464-43CC-A342-6F54EDE5F1C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8" name="正方形/長方形 557">
          <a:extLst>
            <a:ext uri="{FF2B5EF4-FFF2-40B4-BE49-F238E27FC236}">
              <a16:creationId xmlns:a16="http://schemas.microsoft.com/office/drawing/2014/main" id="{5F1B343D-4D03-49EC-99D3-25B4BFECBA4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9" name="正方形/長方形 558">
          <a:extLst>
            <a:ext uri="{FF2B5EF4-FFF2-40B4-BE49-F238E27FC236}">
              <a16:creationId xmlns:a16="http://schemas.microsoft.com/office/drawing/2014/main" id="{D9285A0E-A232-4A3E-B85D-AE91BD2DB20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0" name="正方形/長方形 559">
          <a:extLst>
            <a:ext uri="{FF2B5EF4-FFF2-40B4-BE49-F238E27FC236}">
              <a16:creationId xmlns:a16="http://schemas.microsoft.com/office/drawing/2014/main" id="{59AF16FB-DB96-416E-A9A8-3D50F7CF72E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1" name="正方形/長方形 560">
          <a:extLst>
            <a:ext uri="{FF2B5EF4-FFF2-40B4-BE49-F238E27FC236}">
              <a16:creationId xmlns:a16="http://schemas.microsoft.com/office/drawing/2014/main" id="{5BC70EE8-1299-41DA-A5AA-C4E604B2EC7C}"/>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2" name="正方形/長方形 561">
          <a:extLst>
            <a:ext uri="{FF2B5EF4-FFF2-40B4-BE49-F238E27FC236}">
              <a16:creationId xmlns:a16="http://schemas.microsoft.com/office/drawing/2014/main" id="{5EC56D80-5B0C-4100-BDA1-5D0A63F5197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3" name="テキスト ボックス 562">
          <a:extLst>
            <a:ext uri="{FF2B5EF4-FFF2-40B4-BE49-F238E27FC236}">
              <a16:creationId xmlns:a16="http://schemas.microsoft.com/office/drawing/2014/main" id="{C9CC0F53-A09F-47A3-A0E0-F545D20CE5DD}"/>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4" name="直線コネクタ 563">
          <a:extLst>
            <a:ext uri="{FF2B5EF4-FFF2-40B4-BE49-F238E27FC236}">
              <a16:creationId xmlns:a16="http://schemas.microsoft.com/office/drawing/2014/main" id="{E8DD41F1-80D2-48B7-BA48-A40C4694FD2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5" name="直線コネクタ 564">
          <a:extLst>
            <a:ext uri="{FF2B5EF4-FFF2-40B4-BE49-F238E27FC236}">
              <a16:creationId xmlns:a16="http://schemas.microsoft.com/office/drawing/2014/main" id="{D261B3A0-50BE-44BA-B061-701A91BF95A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6" name="テキスト ボックス 565">
          <a:extLst>
            <a:ext uri="{FF2B5EF4-FFF2-40B4-BE49-F238E27FC236}">
              <a16:creationId xmlns:a16="http://schemas.microsoft.com/office/drawing/2014/main" id="{B94A46BA-AA39-4AA1-8007-BD445417B457}"/>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a:extLst>
            <a:ext uri="{FF2B5EF4-FFF2-40B4-BE49-F238E27FC236}">
              <a16:creationId xmlns:a16="http://schemas.microsoft.com/office/drawing/2014/main" id="{7FC0CA52-7DAD-4007-B3F8-EA51F647848A}"/>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8" name="テキスト ボックス 567">
          <a:extLst>
            <a:ext uri="{FF2B5EF4-FFF2-40B4-BE49-F238E27FC236}">
              <a16:creationId xmlns:a16="http://schemas.microsoft.com/office/drawing/2014/main" id="{726922BD-0911-4B21-A504-24784FF79B6F}"/>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9" name="直線コネクタ 568">
          <a:extLst>
            <a:ext uri="{FF2B5EF4-FFF2-40B4-BE49-F238E27FC236}">
              <a16:creationId xmlns:a16="http://schemas.microsoft.com/office/drawing/2014/main" id="{BC0CF9B2-6FD4-46BC-8DC3-6F11772BACF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70" name="テキスト ボックス 569">
          <a:extLst>
            <a:ext uri="{FF2B5EF4-FFF2-40B4-BE49-F238E27FC236}">
              <a16:creationId xmlns:a16="http://schemas.microsoft.com/office/drawing/2014/main" id="{F04FC349-E82B-42D0-BD2E-BEF463844DC2}"/>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1" name="直線コネクタ 570">
          <a:extLst>
            <a:ext uri="{FF2B5EF4-FFF2-40B4-BE49-F238E27FC236}">
              <a16:creationId xmlns:a16="http://schemas.microsoft.com/office/drawing/2014/main" id="{C836E18A-B974-4275-AE62-319923EAAED6}"/>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2" name="テキスト ボックス 571">
          <a:extLst>
            <a:ext uri="{FF2B5EF4-FFF2-40B4-BE49-F238E27FC236}">
              <a16:creationId xmlns:a16="http://schemas.microsoft.com/office/drawing/2014/main" id="{4E642313-8672-45C1-8514-8915E5773B44}"/>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3" name="直線コネクタ 572">
          <a:extLst>
            <a:ext uri="{FF2B5EF4-FFF2-40B4-BE49-F238E27FC236}">
              <a16:creationId xmlns:a16="http://schemas.microsoft.com/office/drawing/2014/main" id="{EA09DAD1-07C4-435A-94FD-2C99F6EE3542}"/>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4" name="テキスト ボックス 573">
          <a:extLst>
            <a:ext uri="{FF2B5EF4-FFF2-40B4-BE49-F238E27FC236}">
              <a16:creationId xmlns:a16="http://schemas.microsoft.com/office/drawing/2014/main" id="{8B321726-EE46-4565-B3B1-52696285F593}"/>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a:extLst>
            <a:ext uri="{FF2B5EF4-FFF2-40B4-BE49-F238E27FC236}">
              <a16:creationId xmlns:a16="http://schemas.microsoft.com/office/drawing/2014/main" id="{06D57305-DA1E-47CE-9D4F-26F3FFC831F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76" name="テキスト ボックス 575">
          <a:extLst>
            <a:ext uri="{FF2B5EF4-FFF2-40B4-BE49-F238E27FC236}">
              <a16:creationId xmlns:a16="http://schemas.microsoft.com/office/drawing/2014/main" id="{C16D31CA-7264-4863-8B63-8B5650C804E5}"/>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a:extLst>
            <a:ext uri="{FF2B5EF4-FFF2-40B4-BE49-F238E27FC236}">
              <a16:creationId xmlns:a16="http://schemas.microsoft.com/office/drawing/2014/main" id="{49612B71-B17A-4093-AC3B-31C9260E150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121527</xdr:rowOff>
    </xdr:from>
    <xdr:to>
      <xdr:col>116</xdr:col>
      <xdr:colOff>62864</xdr:colOff>
      <xdr:row>42</xdr:row>
      <xdr:rowOff>34873</xdr:rowOff>
    </xdr:to>
    <xdr:cxnSp macro="">
      <xdr:nvCxnSpPr>
        <xdr:cNvPr id="578" name="直線コネクタ 577">
          <a:extLst>
            <a:ext uri="{FF2B5EF4-FFF2-40B4-BE49-F238E27FC236}">
              <a16:creationId xmlns:a16="http://schemas.microsoft.com/office/drawing/2014/main" id="{B62B49DA-C8CC-439D-92C6-ACB258500F7F}"/>
            </a:ext>
          </a:extLst>
        </xdr:cNvPr>
        <xdr:cNvCxnSpPr/>
      </xdr:nvCxnSpPr>
      <xdr:spPr>
        <a:xfrm flipV="1">
          <a:off x="22160864" y="5950827"/>
          <a:ext cx="0" cy="1284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38700</xdr:rowOff>
    </xdr:from>
    <xdr:ext cx="469744" cy="259045"/>
    <xdr:sp macro="" textlink="">
      <xdr:nvSpPr>
        <xdr:cNvPr id="579" name="【一般廃棄物処理施設】&#10;一人当たり有形固定資産（償却資産）額最小値テキスト">
          <a:extLst>
            <a:ext uri="{FF2B5EF4-FFF2-40B4-BE49-F238E27FC236}">
              <a16:creationId xmlns:a16="http://schemas.microsoft.com/office/drawing/2014/main" id="{1BA02C77-4BAB-4B1F-8E31-41EB34906A1B}"/>
            </a:ext>
          </a:extLst>
        </xdr:cNvPr>
        <xdr:cNvSpPr txBox="1"/>
      </xdr:nvSpPr>
      <xdr:spPr>
        <a:xfrm>
          <a:off x="22199600" y="723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34873</xdr:rowOff>
    </xdr:from>
    <xdr:to>
      <xdr:col>116</xdr:col>
      <xdr:colOff>152400</xdr:colOff>
      <xdr:row>42</xdr:row>
      <xdr:rowOff>34873</xdr:rowOff>
    </xdr:to>
    <xdr:cxnSp macro="">
      <xdr:nvCxnSpPr>
        <xdr:cNvPr id="580" name="直線コネクタ 579">
          <a:extLst>
            <a:ext uri="{FF2B5EF4-FFF2-40B4-BE49-F238E27FC236}">
              <a16:creationId xmlns:a16="http://schemas.microsoft.com/office/drawing/2014/main" id="{4B2FCC2A-4F8B-49C5-9079-7B5C03261527}"/>
            </a:ext>
          </a:extLst>
        </xdr:cNvPr>
        <xdr:cNvCxnSpPr/>
      </xdr:nvCxnSpPr>
      <xdr:spPr>
        <a:xfrm>
          <a:off x="22072600" y="723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68204</xdr:rowOff>
    </xdr:from>
    <xdr:ext cx="599010" cy="259045"/>
    <xdr:sp macro="" textlink="">
      <xdr:nvSpPr>
        <xdr:cNvPr id="581" name="【一般廃棄物処理施設】&#10;一人当たり有形固定資産（償却資産）額最大値テキスト">
          <a:extLst>
            <a:ext uri="{FF2B5EF4-FFF2-40B4-BE49-F238E27FC236}">
              <a16:creationId xmlns:a16="http://schemas.microsoft.com/office/drawing/2014/main" id="{CD9F2603-3886-4F59-A8F3-93820A5B4396}"/>
            </a:ext>
          </a:extLst>
        </xdr:cNvPr>
        <xdr:cNvSpPr txBox="1"/>
      </xdr:nvSpPr>
      <xdr:spPr>
        <a:xfrm>
          <a:off x="22199600" y="572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121527</xdr:rowOff>
    </xdr:from>
    <xdr:to>
      <xdr:col>116</xdr:col>
      <xdr:colOff>152400</xdr:colOff>
      <xdr:row>34</xdr:row>
      <xdr:rowOff>121527</xdr:rowOff>
    </xdr:to>
    <xdr:cxnSp macro="">
      <xdr:nvCxnSpPr>
        <xdr:cNvPr id="582" name="直線コネクタ 581">
          <a:extLst>
            <a:ext uri="{FF2B5EF4-FFF2-40B4-BE49-F238E27FC236}">
              <a16:creationId xmlns:a16="http://schemas.microsoft.com/office/drawing/2014/main" id="{448662A1-58EB-455E-B163-978CDF5AE24E}"/>
            </a:ext>
          </a:extLst>
        </xdr:cNvPr>
        <xdr:cNvCxnSpPr/>
      </xdr:nvCxnSpPr>
      <xdr:spPr>
        <a:xfrm>
          <a:off x="22072600" y="5950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88883</xdr:rowOff>
    </xdr:from>
    <xdr:ext cx="599010" cy="259045"/>
    <xdr:sp macro="" textlink="">
      <xdr:nvSpPr>
        <xdr:cNvPr id="583" name="【一般廃棄物処理施設】&#10;一人当たり有形固定資産（償却資産）額平均値テキスト">
          <a:extLst>
            <a:ext uri="{FF2B5EF4-FFF2-40B4-BE49-F238E27FC236}">
              <a16:creationId xmlns:a16="http://schemas.microsoft.com/office/drawing/2014/main" id="{311A76CF-5836-41B7-8740-A3BFF8F77163}"/>
            </a:ext>
          </a:extLst>
        </xdr:cNvPr>
        <xdr:cNvSpPr txBox="1"/>
      </xdr:nvSpPr>
      <xdr:spPr>
        <a:xfrm>
          <a:off x="22199600" y="694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110456</xdr:rowOff>
    </xdr:from>
    <xdr:to>
      <xdr:col>116</xdr:col>
      <xdr:colOff>114300</xdr:colOff>
      <xdr:row>41</xdr:row>
      <xdr:rowOff>40606</xdr:rowOff>
    </xdr:to>
    <xdr:sp macro="" textlink="">
      <xdr:nvSpPr>
        <xdr:cNvPr id="584" name="フローチャート: 判断 583">
          <a:extLst>
            <a:ext uri="{FF2B5EF4-FFF2-40B4-BE49-F238E27FC236}">
              <a16:creationId xmlns:a16="http://schemas.microsoft.com/office/drawing/2014/main" id="{43640E9B-3243-473C-BB41-E5E7642F1AE0}"/>
            </a:ext>
          </a:extLst>
        </xdr:cNvPr>
        <xdr:cNvSpPr/>
      </xdr:nvSpPr>
      <xdr:spPr>
        <a:xfrm>
          <a:off x="22110700" y="696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87404</xdr:rowOff>
    </xdr:from>
    <xdr:to>
      <xdr:col>112</xdr:col>
      <xdr:colOff>38100</xdr:colOff>
      <xdr:row>41</xdr:row>
      <xdr:rowOff>17554</xdr:rowOff>
    </xdr:to>
    <xdr:sp macro="" textlink="">
      <xdr:nvSpPr>
        <xdr:cNvPr id="585" name="フローチャート: 判断 584">
          <a:extLst>
            <a:ext uri="{FF2B5EF4-FFF2-40B4-BE49-F238E27FC236}">
              <a16:creationId xmlns:a16="http://schemas.microsoft.com/office/drawing/2014/main" id="{BDA1D4D5-B681-4D58-8EE5-368631B3609B}"/>
            </a:ext>
          </a:extLst>
        </xdr:cNvPr>
        <xdr:cNvSpPr/>
      </xdr:nvSpPr>
      <xdr:spPr>
        <a:xfrm>
          <a:off x="21272500" y="694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104901</xdr:rowOff>
    </xdr:from>
    <xdr:to>
      <xdr:col>107</xdr:col>
      <xdr:colOff>101600</xdr:colOff>
      <xdr:row>41</xdr:row>
      <xdr:rowOff>35051</xdr:rowOff>
    </xdr:to>
    <xdr:sp macro="" textlink="">
      <xdr:nvSpPr>
        <xdr:cNvPr id="586" name="フローチャート: 判断 585">
          <a:extLst>
            <a:ext uri="{FF2B5EF4-FFF2-40B4-BE49-F238E27FC236}">
              <a16:creationId xmlns:a16="http://schemas.microsoft.com/office/drawing/2014/main" id="{4760D32F-5239-482F-A3C5-1FADF3D011E2}"/>
            </a:ext>
          </a:extLst>
        </xdr:cNvPr>
        <xdr:cNvSpPr/>
      </xdr:nvSpPr>
      <xdr:spPr>
        <a:xfrm>
          <a:off x="20383500" y="696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105980</xdr:rowOff>
    </xdr:from>
    <xdr:to>
      <xdr:col>102</xdr:col>
      <xdr:colOff>165100</xdr:colOff>
      <xdr:row>41</xdr:row>
      <xdr:rowOff>36130</xdr:rowOff>
    </xdr:to>
    <xdr:sp macro="" textlink="">
      <xdr:nvSpPr>
        <xdr:cNvPr id="587" name="フローチャート: 判断 586">
          <a:extLst>
            <a:ext uri="{FF2B5EF4-FFF2-40B4-BE49-F238E27FC236}">
              <a16:creationId xmlns:a16="http://schemas.microsoft.com/office/drawing/2014/main" id="{9C371D47-7094-4556-B132-87076B79079C}"/>
            </a:ext>
          </a:extLst>
        </xdr:cNvPr>
        <xdr:cNvSpPr/>
      </xdr:nvSpPr>
      <xdr:spPr>
        <a:xfrm>
          <a:off x="19494500" y="69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140695</xdr:rowOff>
    </xdr:from>
    <xdr:to>
      <xdr:col>98</xdr:col>
      <xdr:colOff>38100</xdr:colOff>
      <xdr:row>41</xdr:row>
      <xdr:rowOff>70845</xdr:rowOff>
    </xdr:to>
    <xdr:sp macro="" textlink="">
      <xdr:nvSpPr>
        <xdr:cNvPr id="588" name="フローチャート: 判断 587">
          <a:extLst>
            <a:ext uri="{FF2B5EF4-FFF2-40B4-BE49-F238E27FC236}">
              <a16:creationId xmlns:a16="http://schemas.microsoft.com/office/drawing/2014/main" id="{6498C192-8FDE-4211-A18B-EC3B4C0DB5DD}"/>
            </a:ext>
          </a:extLst>
        </xdr:cNvPr>
        <xdr:cNvSpPr/>
      </xdr:nvSpPr>
      <xdr:spPr>
        <a:xfrm>
          <a:off x="18605500" y="699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E0973777-0009-4353-B5E5-03E833F9531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78C5C93-CC04-4141-92C1-E68F48DC1AE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9AFAB31E-378D-479E-805A-8E9403B66F9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96936E2B-F24F-46BD-BA58-0F96AE237F5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id="{784D8159-A758-48E5-9D2D-C6613C360B5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153163</xdr:rowOff>
    </xdr:from>
    <xdr:to>
      <xdr:col>116</xdr:col>
      <xdr:colOff>114300</xdr:colOff>
      <xdr:row>40</xdr:row>
      <xdr:rowOff>83313</xdr:rowOff>
    </xdr:to>
    <xdr:sp macro="" textlink="">
      <xdr:nvSpPr>
        <xdr:cNvPr id="594" name="楕円 593">
          <a:extLst>
            <a:ext uri="{FF2B5EF4-FFF2-40B4-BE49-F238E27FC236}">
              <a16:creationId xmlns:a16="http://schemas.microsoft.com/office/drawing/2014/main" id="{F6B745D7-4F9E-4420-861B-7A885EB8915F}"/>
            </a:ext>
          </a:extLst>
        </xdr:cNvPr>
        <xdr:cNvSpPr/>
      </xdr:nvSpPr>
      <xdr:spPr>
        <a:xfrm>
          <a:off x="22110700" y="683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4590</xdr:rowOff>
    </xdr:from>
    <xdr:ext cx="599010" cy="259045"/>
    <xdr:sp macro="" textlink="">
      <xdr:nvSpPr>
        <xdr:cNvPr id="595" name="【一般廃棄物処理施設】&#10;一人当たり有形固定資産（償却資産）額該当値テキスト">
          <a:extLst>
            <a:ext uri="{FF2B5EF4-FFF2-40B4-BE49-F238E27FC236}">
              <a16:creationId xmlns:a16="http://schemas.microsoft.com/office/drawing/2014/main" id="{63DDCBB5-12EC-4F75-BE20-6D326338C1F9}"/>
            </a:ext>
          </a:extLst>
        </xdr:cNvPr>
        <xdr:cNvSpPr txBox="1"/>
      </xdr:nvSpPr>
      <xdr:spPr>
        <a:xfrm>
          <a:off x="22199600" y="6691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7632</xdr:rowOff>
    </xdr:from>
    <xdr:to>
      <xdr:col>112</xdr:col>
      <xdr:colOff>38100</xdr:colOff>
      <xdr:row>40</xdr:row>
      <xdr:rowOff>109232</xdr:rowOff>
    </xdr:to>
    <xdr:sp macro="" textlink="">
      <xdr:nvSpPr>
        <xdr:cNvPr id="596" name="楕円 595">
          <a:extLst>
            <a:ext uri="{FF2B5EF4-FFF2-40B4-BE49-F238E27FC236}">
              <a16:creationId xmlns:a16="http://schemas.microsoft.com/office/drawing/2014/main" id="{D26F8EBC-901A-4BCF-B2D7-4ED8622E879F}"/>
            </a:ext>
          </a:extLst>
        </xdr:cNvPr>
        <xdr:cNvSpPr/>
      </xdr:nvSpPr>
      <xdr:spPr>
        <a:xfrm>
          <a:off x="21272500" y="6865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32513</xdr:rowOff>
    </xdr:from>
    <xdr:to>
      <xdr:col>116</xdr:col>
      <xdr:colOff>63500</xdr:colOff>
      <xdr:row>40</xdr:row>
      <xdr:rowOff>58432</xdr:rowOff>
    </xdr:to>
    <xdr:cxnSp macro="">
      <xdr:nvCxnSpPr>
        <xdr:cNvPr id="597" name="直線コネクタ 596">
          <a:extLst>
            <a:ext uri="{FF2B5EF4-FFF2-40B4-BE49-F238E27FC236}">
              <a16:creationId xmlns:a16="http://schemas.microsoft.com/office/drawing/2014/main" id="{857EA82A-455F-4AEF-8B5C-6CFE26FDCC49}"/>
            </a:ext>
          </a:extLst>
        </xdr:cNvPr>
        <xdr:cNvCxnSpPr/>
      </xdr:nvCxnSpPr>
      <xdr:spPr>
        <a:xfrm flipV="1">
          <a:off x="21323300" y="6890513"/>
          <a:ext cx="838200" cy="2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57330</xdr:rowOff>
    </xdr:from>
    <xdr:to>
      <xdr:col>107</xdr:col>
      <xdr:colOff>101600</xdr:colOff>
      <xdr:row>40</xdr:row>
      <xdr:rowOff>158930</xdr:rowOff>
    </xdr:to>
    <xdr:sp macro="" textlink="">
      <xdr:nvSpPr>
        <xdr:cNvPr id="598" name="楕円 597">
          <a:extLst>
            <a:ext uri="{FF2B5EF4-FFF2-40B4-BE49-F238E27FC236}">
              <a16:creationId xmlns:a16="http://schemas.microsoft.com/office/drawing/2014/main" id="{01105E5A-CF31-4CB9-8582-1A6DDAC6EC86}"/>
            </a:ext>
          </a:extLst>
        </xdr:cNvPr>
        <xdr:cNvSpPr/>
      </xdr:nvSpPr>
      <xdr:spPr>
        <a:xfrm>
          <a:off x="20383500" y="691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58432</xdr:rowOff>
    </xdr:from>
    <xdr:to>
      <xdr:col>111</xdr:col>
      <xdr:colOff>177800</xdr:colOff>
      <xdr:row>40</xdr:row>
      <xdr:rowOff>108130</xdr:rowOff>
    </xdr:to>
    <xdr:cxnSp macro="">
      <xdr:nvCxnSpPr>
        <xdr:cNvPr id="599" name="直線コネクタ 598">
          <a:extLst>
            <a:ext uri="{FF2B5EF4-FFF2-40B4-BE49-F238E27FC236}">
              <a16:creationId xmlns:a16="http://schemas.microsoft.com/office/drawing/2014/main" id="{E46899A8-AF16-4188-BF72-A1316F745514}"/>
            </a:ext>
          </a:extLst>
        </xdr:cNvPr>
        <xdr:cNvCxnSpPr/>
      </xdr:nvCxnSpPr>
      <xdr:spPr>
        <a:xfrm flipV="1">
          <a:off x="20434300" y="6916432"/>
          <a:ext cx="889000" cy="49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102191</xdr:rowOff>
    </xdr:from>
    <xdr:to>
      <xdr:col>102</xdr:col>
      <xdr:colOff>165100</xdr:colOff>
      <xdr:row>41</xdr:row>
      <xdr:rowOff>32341</xdr:rowOff>
    </xdr:to>
    <xdr:sp macro="" textlink="">
      <xdr:nvSpPr>
        <xdr:cNvPr id="600" name="楕円 599">
          <a:extLst>
            <a:ext uri="{FF2B5EF4-FFF2-40B4-BE49-F238E27FC236}">
              <a16:creationId xmlns:a16="http://schemas.microsoft.com/office/drawing/2014/main" id="{AA69AC97-CA41-4E87-8F74-EE0D8241E404}"/>
            </a:ext>
          </a:extLst>
        </xdr:cNvPr>
        <xdr:cNvSpPr/>
      </xdr:nvSpPr>
      <xdr:spPr>
        <a:xfrm>
          <a:off x="19494500" y="696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108130</xdr:rowOff>
    </xdr:from>
    <xdr:to>
      <xdr:col>107</xdr:col>
      <xdr:colOff>50800</xdr:colOff>
      <xdr:row>40</xdr:row>
      <xdr:rowOff>152991</xdr:rowOff>
    </xdr:to>
    <xdr:cxnSp macro="">
      <xdr:nvCxnSpPr>
        <xdr:cNvPr id="601" name="直線コネクタ 600">
          <a:extLst>
            <a:ext uri="{FF2B5EF4-FFF2-40B4-BE49-F238E27FC236}">
              <a16:creationId xmlns:a16="http://schemas.microsoft.com/office/drawing/2014/main" id="{AE9B06D6-2889-423E-AEDB-B401CA36A299}"/>
            </a:ext>
          </a:extLst>
        </xdr:cNvPr>
        <xdr:cNvCxnSpPr/>
      </xdr:nvCxnSpPr>
      <xdr:spPr>
        <a:xfrm flipV="1">
          <a:off x="19545300" y="6966130"/>
          <a:ext cx="889000" cy="4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104339</xdr:rowOff>
    </xdr:from>
    <xdr:to>
      <xdr:col>98</xdr:col>
      <xdr:colOff>38100</xdr:colOff>
      <xdr:row>41</xdr:row>
      <xdr:rowOff>34489</xdr:rowOff>
    </xdr:to>
    <xdr:sp macro="" textlink="">
      <xdr:nvSpPr>
        <xdr:cNvPr id="602" name="楕円 601">
          <a:extLst>
            <a:ext uri="{FF2B5EF4-FFF2-40B4-BE49-F238E27FC236}">
              <a16:creationId xmlns:a16="http://schemas.microsoft.com/office/drawing/2014/main" id="{6CE0574C-11C3-4F58-96B8-42C6B8308822}"/>
            </a:ext>
          </a:extLst>
        </xdr:cNvPr>
        <xdr:cNvSpPr/>
      </xdr:nvSpPr>
      <xdr:spPr>
        <a:xfrm>
          <a:off x="18605500" y="696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152991</xdr:rowOff>
    </xdr:from>
    <xdr:to>
      <xdr:col>102</xdr:col>
      <xdr:colOff>114300</xdr:colOff>
      <xdr:row>40</xdr:row>
      <xdr:rowOff>155139</xdr:rowOff>
    </xdr:to>
    <xdr:cxnSp macro="">
      <xdr:nvCxnSpPr>
        <xdr:cNvPr id="603" name="直線コネクタ 602">
          <a:extLst>
            <a:ext uri="{FF2B5EF4-FFF2-40B4-BE49-F238E27FC236}">
              <a16:creationId xmlns:a16="http://schemas.microsoft.com/office/drawing/2014/main" id="{405CC52A-91FF-44C3-8CAB-03125720C542}"/>
            </a:ext>
          </a:extLst>
        </xdr:cNvPr>
        <xdr:cNvCxnSpPr/>
      </xdr:nvCxnSpPr>
      <xdr:spPr>
        <a:xfrm flipV="1">
          <a:off x="18656300" y="7010991"/>
          <a:ext cx="889000" cy="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8681</xdr:rowOff>
    </xdr:from>
    <xdr:ext cx="599010" cy="259045"/>
    <xdr:sp macro="" textlink="">
      <xdr:nvSpPr>
        <xdr:cNvPr id="604" name="n_1aveValue【一般廃棄物処理施設】&#10;一人当たり有形固定資産（償却資産）額">
          <a:extLst>
            <a:ext uri="{FF2B5EF4-FFF2-40B4-BE49-F238E27FC236}">
              <a16:creationId xmlns:a16="http://schemas.microsoft.com/office/drawing/2014/main" id="{F1A3ED22-E913-492A-87B2-98E68679E049}"/>
            </a:ext>
          </a:extLst>
        </xdr:cNvPr>
        <xdr:cNvSpPr txBox="1"/>
      </xdr:nvSpPr>
      <xdr:spPr>
        <a:xfrm>
          <a:off x="21011095" y="703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26178</xdr:rowOff>
    </xdr:from>
    <xdr:ext cx="599010" cy="259045"/>
    <xdr:sp macro="" textlink="">
      <xdr:nvSpPr>
        <xdr:cNvPr id="605" name="n_2aveValue【一般廃棄物処理施設】&#10;一人当たり有形固定資産（償却資産）額">
          <a:extLst>
            <a:ext uri="{FF2B5EF4-FFF2-40B4-BE49-F238E27FC236}">
              <a16:creationId xmlns:a16="http://schemas.microsoft.com/office/drawing/2014/main" id="{C136C877-554A-496B-9E99-381CA73CD1DD}"/>
            </a:ext>
          </a:extLst>
        </xdr:cNvPr>
        <xdr:cNvSpPr txBox="1"/>
      </xdr:nvSpPr>
      <xdr:spPr>
        <a:xfrm>
          <a:off x="20134795" y="7055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27257</xdr:rowOff>
    </xdr:from>
    <xdr:ext cx="599010" cy="259045"/>
    <xdr:sp macro="" textlink="">
      <xdr:nvSpPr>
        <xdr:cNvPr id="606" name="n_3aveValue【一般廃棄物処理施設】&#10;一人当たり有形固定資産（償却資産）額">
          <a:extLst>
            <a:ext uri="{FF2B5EF4-FFF2-40B4-BE49-F238E27FC236}">
              <a16:creationId xmlns:a16="http://schemas.microsoft.com/office/drawing/2014/main" id="{23764DE6-2333-49E8-A217-D64E72FAB38C}"/>
            </a:ext>
          </a:extLst>
        </xdr:cNvPr>
        <xdr:cNvSpPr txBox="1"/>
      </xdr:nvSpPr>
      <xdr:spPr>
        <a:xfrm>
          <a:off x="19245795" y="7056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61972</xdr:rowOff>
    </xdr:from>
    <xdr:ext cx="534377" cy="259045"/>
    <xdr:sp macro="" textlink="">
      <xdr:nvSpPr>
        <xdr:cNvPr id="607" name="n_4aveValue【一般廃棄物処理施設】&#10;一人当たり有形固定資産（償却資産）額">
          <a:extLst>
            <a:ext uri="{FF2B5EF4-FFF2-40B4-BE49-F238E27FC236}">
              <a16:creationId xmlns:a16="http://schemas.microsoft.com/office/drawing/2014/main" id="{CC5EF445-FDF0-4653-9C98-16A7C66AE142}"/>
            </a:ext>
          </a:extLst>
        </xdr:cNvPr>
        <xdr:cNvSpPr txBox="1"/>
      </xdr:nvSpPr>
      <xdr:spPr>
        <a:xfrm>
          <a:off x="18389111" y="7091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125759</xdr:rowOff>
    </xdr:from>
    <xdr:ext cx="599010" cy="259045"/>
    <xdr:sp macro="" textlink="">
      <xdr:nvSpPr>
        <xdr:cNvPr id="608" name="n_1mainValue【一般廃棄物処理施設】&#10;一人当たり有形固定資産（償却資産）額">
          <a:extLst>
            <a:ext uri="{FF2B5EF4-FFF2-40B4-BE49-F238E27FC236}">
              <a16:creationId xmlns:a16="http://schemas.microsoft.com/office/drawing/2014/main" id="{8BA9C7D3-0F6E-4B2D-A393-FFA66B6DD4B2}"/>
            </a:ext>
          </a:extLst>
        </xdr:cNvPr>
        <xdr:cNvSpPr txBox="1"/>
      </xdr:nvSpPr>
      <xdr:spPr>
        <a:xfrm>
          <a:off x="21011095" y="6640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4007</xdr:rowOff>
    </xdr:from>
    <xdr:ext cx="599010" cy="259045"/>
    <xdr:sp macro="" textlink="">
      <xdr:nvSpPr>
        <xdr:cNvPr id="609" name="n_2mainValue【一般廃棄物処理施設】&#10;一人当たり有形固定資産（償却資産）額">
          <a:extLst>
            <a:ext uri="{FF2B5EF4-FFF2-40B4-BE49-F238E27FC236}">
              <a16:creationId xmlns:a16="http://schemas.microsoft.com/office/drawing/2014/main" id="{4A16495D-F8E3-4516-8204-D2F5434A6FBF}"/>
            </a:ext>
          </a:extLst>
        </xdr:cNvPr>
        <xdr:cNvSpPr txBox="1"/>
      </xdr:nvSpPr>
      <xdr:spPr>
        <a:xfrm>
          <a:off x="20134795" y="6690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48868</xdr:rowOff>
    </xdr:from>
    <xdr:ext cx="599010" cy="259045"/>
    <xdr:sp macro="" textlink="">
      <xdr:nvSpPr>
        <xdr:cNvPr id="610" name="n_3mainValue【一般廃棄物処理施設】&#10;一人当たり有形固定資産（償却資産）額">
          <a:extLst>
            <a:ext uri="{FF2B5EF4-FFF2-40B4-BE49-F238E27FC236}">
              <a16:creationId xmlns:a16="http://schemas.microsoft.com/office/drawing/2014/main" id="{8782B3E9-C266-46FA-905A-4725873937FD}"/>
            </a:ext>
          </a:extLst>
        </xdr:cNvPr>
        <xdr:cNvSpPr txBox="1"/>
      </xdr:nvSpPr>
      <xdr:spPr>
        <a:xfrm>
          <a:off x="19245795" y="6735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51016</xdr:rowOff>
    </xdr:from>
    <xdr:ext cx="599010" cy="259045"/>
    <xdr:sp macro="" textlink="">
      <xdr:nvSpPr>
        <xdr:cNvPr id="611" name="n_4mainValue【一般廃棄物処理施設】&#10;一人当たり有形固定資産（償却資産）額">
          <a:extLst>
            <a:ext uri="{FF2B5EF4-FFF2-40B4-BE49-F238E27FC236}">
              <a16:creationId xmlns:a16="http://schemas.microsoft.com/office/drawing/2014/main" id="{8169A184-1C68-444D-995D-F1FB774998D2}"/>
            </a:ext>
          </a:extLst>
        </xdr:cNvPr>
        <xdr:cNvSpPr txBox="1"/>
      </xdr:nvSpPr>
      <xdr:spPr>
        <a:xfrm>
          <a:off x="18356795" y="6737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a:extLst>
            <a:ext uri="{FF2B5EF4-FFF2-40B4-BE49-F238E27FC236}">
              <a16:creationId xmlns:a16="http://schemas.microsoft.com/office/drawing/2014/main" id="{94FB5D63-E65A-436A-9B48-F89BA6877AD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a:extLst>
            <a:ext uri="{FF2B5EF4-FFF2-40B4-BE49-F238E27FC236}">
              <a16:creationId xmlns:a16="http://schemas.microsoft.com/office/drawing/2014/main" id="{A8E6FCC2-0ED3-4B14-9643-5856BA56F0A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a:extLst>
            <a:ext uri="{FF2B5EF4-FFF2-40B4-BE49-F238E27FC236}">
              <a16:creationId xmlns:a16="http://schemas.microsoft.com/office/drawing/2014/main" id="{0E8255A1-B3BA-47F4-9951-083C86C6427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a:extLst>
            <a:ext uri="{FF2B5EF4-FFF2-40B4-BE49-F238E27FC236}">
              <a16:creationId xmlns:a16="http://schemas.microsoft.com/office/drawing/2014/main" id="{F1BCB2A9-6830-478E-B302-681D98FE0502}"/>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a:extLst>
            <a:ext uri="{FF2B5EF4-FFF2-40B4-BE49-F238E27FC236}">
              <a16:creationId xmlns:a16="http://schemas.microsoft.com/office/drawing/2014/main" id="{2C714304-0451-4DA2-B030-77072231971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a:extLst>
            <a:ext uri="{FF2B5EF4-FFF2-40B4-BE49-F238E27FC236}">
              <a16:creationId xmlns:a16="http://schemas.microsoft.com/office/drawing/2014/main" id="{BD7CE3EB-98BD-4F8F-88AD-150F8974066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a:extLst>
            <a:ext uri="{FF2B5EF4-FFF2-40B4-BE49-F238E27FC236}">
              <a16:creationId xmlns:a16="http://schemas.microsoft.com/office/drawing/2014/main" id="{72685B8E-0680-4DBC-B0A6-DE849E21F69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a:extLst>
            <a:ext uri="{FF2B5EF4-FFF2-40B4-BE49-F238E27FC236}">
              <a16:creationId xmlns:a16="http://schemas.microsoft.com/office/drawing/2014/main" id="{D8DE881E-F46C-4B78-87BD-8B6ADCB51A7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0" name="テキスト ボックス 619">
          <a:extLst>
            <a:ext uri="{FF2B5EF4-FFF2-40B4-BE49-F238E27FC236}">
              <a16:creationId xmlns:a16="http://schemas.microsoft.com/office/drawing/2014/main" id="{90747AB0-2CDB-423E-8763-D3E9F17A837B}"/>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a:extLst>
            <a:ext uri="{FF2B5EF4-FFF2-40B4-BE49-F238E27FC236}">
              <a16:creationId xmlns:a16="http://schemas.microsoft.com/office/drawing/2014/main" id="{759D87DB-79C8-4107-B6F9-082E2CD3F85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2" name="テキスト ボックス 621">
          <a:extLst>
            <a:ext uri="{FF2B5EF4-FFF2-40B4-BE49-F238E27FC236}">
              <a16:creationId xmlns:a16="http://schemas.microsoft.com/office/drawing/2014/main" id="{08D0F5B7-2212-475F-A148-FD14A582CE5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3" name="直線コネクタ 622">
          <a:extLst>
            <a:ext uri="{FF2B5EF4-FFF2-40B4-BE49-F238E27FC236}">
              <a16:creationId xmlns:a16="http://schemas.microsoft.com/office/drawing/2014/main" id="{AFB2ED89-7C72-4790-BE74-CBEE87E4BD15}"/>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4" name="テキスト ボックス 623">
          <a:extLst>
            <a:ext uri="{FF2B5EF4-FFF2-40B4-BE49-F238E27FC236}">
              <a16:creationId xmlns:a16="http://schemas.microsoft.com/office/drawing/2014/main" id="{E4459409-70D5-440C-A429-8BBB09F98E5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5" name="直線コネクタ 624">
          <a:extLst>
            <a:ext uri="{FF2B5EF4-FFF2-40B4-BE49-F238E27FC236}">
              <a16:creationId xmlns:a16="http://schemas.microsoft.com/office/drawing/2014/main" id="{5FFA1A96-BA73-44A5-84B2-C0679FFD6AC3}"/>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6" name="テキスト ボックス 625">
          <a:extLst>
            <a:ext uri="{FF2B5EF4-FFF2-40B4-BE49-F238E27FC236}">
              <a16:creationId xmlns:a16="http://schemas.microsoft.com/office/drawing/2014/main" id="{7949B261-0646-4B9A-84BA-24F6EE62EFB1}"/>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7" name="直線コネクタ 626">
          <a:extLst>
            <a:ext uri="{FF2B5EF4-FFF2-40B4-BE49-F238E27FC236}">
              <a16:creationId xmlns:a16="http://schemas.microsoft.com/office/drawing/2014/main" id="{D172E5E1-72B0-443E-B019-F8E5614A5F3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8" name="テキスト ボックス 627">
          <a:extLst>
            <a:ext uri="{FF2B5EF4-FFF2-40B4-BE49-F238E27FC236}">
              <a16:creationId xmlns:a16="http://schemas.microsoft.com/office/drawing/2014/main" id="{8979F14E-CAEC-402C-A19E-A92E3DB13CB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9" name="直線コネクタ 628">
          <a:extLst>
            <a:ext uri="{FF2B5EF4-FFF2-40B4-BE49-F238E27FC236}">
              <a16:creationId xmlns:a16="http://schemas.microsoft.com/office/drawing/2014/main" id="{AA2F8467-07AA-41D4-A2E2-453E11C925D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0" name="テキスト ボックス 629">
          <a:extLst>
            <a:ext uri="{FF2B5EF4-FFF2-40B4-BE49-F238E27FC236}">
              <a16:creationId xmlns:a16="http://schemas.microsoft.com/office/drawing/2014/main" id="{FEFCACA1-C831-4029-8415-9478B21888B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1" name="直線コネクタ 630">
          <a:extLst>
            <a:ext uri="{FF2B5EF4-FFF2-40B4-BE49-F238E27FC236}">
              <a16:creationId xmlns:a16="http://schemas.microsoft.com/office/drawing/2014/main" id="{CD5B0269-2494-49D7-98F1-5DAE7E974171}"/>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2" name="テキスト ボックス 631">
          <a:extLst>
            <a:ext uri="{FF2B5EF4-FFF2-40B4-BE49-F238E27FC236}">
              <a16:creationId xmlns:a16="http://schemas.microsoft.com/office/drawing/2014/main" id="{A134E251-C090-4F0B-95AB-8F0B3666FCAC}"/>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3" name="直線コネクタ 632">
          <a:extLst>
            <a:ext uri="{FF2B5EF4-FFF2-40B4-BE49-F238E27FC236}">
              <a16:creationId xmlns:a16="http://schemas.microsoft.com/office/drawing/2014/main" id="{F5B3B7EA-1DDF-473C-A62E-304BD356244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4" name="テキスト ボックス 633">
          <a:extLst>
            <a:ext uri="{FF2B5EF4-FFF2-40B4-BE49-F238E27FC236}">
              <a16:creationId xmlns:a16="http://schemas.microsoft.com/office/drawing/2014/main" id="{4A0F59EC-58CB-4B93-9976-12F9AE46F4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a:extLst>
            <a:ext uri="{FF2B5EF4-FFF2-40B4-BE49-F238E27FC236}">
              <a16:creationId xmlns:a16="http://schemas.microsoft.com/office/drawing/2014/main" id="{7FD2589D-A18A-48CF-9B4C-C3E85743A94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E102644C-7611-40A0-94C4-115DD053E70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0</xdr:rowOff>
    </xdr:from>
    <xdr:to>
      <xdr:col>85</xdr:col>
      <xdr:colOff>126364</xdr:colOff>
      <xdr:row>64</xdr:row>
      <xdr:rowOff>130628</xdr:rowOff>
    </xdr:to>
    <xdr:cxnSp macro="">
      <xdr:nvCxnSpPr>
        <xdr:cNvPr id="637" name="直線コネクタ 636">
          <a:extLst>
            <a:ext uri="{FF2B5EF4-FFF2-40B4-BE49-F238E27FC236}">
              <a16:creationId xmlns:a16="http://schemas.microsoft.com/office/drawing/2014/main" id="{D5A3EAB5-4FF4-4915-8A2D-48C70FEFFAC7}"/>
            </a:ext>
          </a:extLst>
        </xdr:cNvPr>
        <xdr:cNvCxnSpPr/>
      </xdr:nvCxnSpPr>
      <xdr:spPr>
        <a:xfrm flipV="1">
          <a:off x="16318864" y="9601200"/>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8" name="【保健センター・保健所】&#10;有形固定資産減価償却率最小値テキスト">
          <a:extLst>
            <a:ext uri="{FF2B5EF4-FFF2-40B4-BE49-F238E27FC236}">
              <a16:creationId xmlns:a16="http://schemas.microsoft.com/office/drawing/2014/main" id="{3FA651A6-8FAB-4CAC-B045-4447075904DE}"/>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9" name="直線コネクタ 638">
          <a:extLst>
            <a:ext uri="{FF2B5EF4-FFF2-40B4-BE49-F238E27FC236}">
              <a16:creationId xmlns:a16="http://schemas.microsoft.com/office/drawing/2014/main" id="{39B5EAE7-BF38-4D3A-B0CD-53DD4E7A1222}"/>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118127</xdr:rowOff>
    </xdr:from>
    <xdr:ext cx="340478" cy="259045"/>
    <xdr:sp macro="" textlink="">
      <xdr:nvSpPr>
        <xdr:cNvPr id="640" name="【保健センター・保健所】&#10;有形固定資産減価償却率最大値テキスト">
          <a:extLst>
            <a:ext uri="{FF2B5EF4-FFF2-40B4-BE49-F238E27FC236}">
              <a16:creationId xmlns:a16="http://schemas.microsoft.com/office/drawing/2014/main" id="{5105A72C-181D-4AD5-9224-1BF307170556}"/>
            </a:ext>
          </a:extLst>
        </xdr:cNvPr>
        <xdr:cNvSpPr txBox="1"/>
      </xdr:nvSpPr>
      <xdr:spPr>
        <a:xfrm>
          <a:off x="16357600" y="937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0</xdr:rowOff>
    </xdr:from>
    <xdr:to>
      <xdr:col>86</xdr:col>
      <xdr:colOff>25400</xdr:colOff>
      <xdr:row>56</xdr:row>
      <xdr:rowOff>0</xdr:rowOff>
    </xdr:to>
    <xdr:cxnSp macro="">
      <xdr:nvCxnSpPr>
        <xdr:cNvPr id="641" name="直線コネクタ 640">
          <a:extLst>
            <a:ext uri="{FF2B5EF4-FFF2-40B4-BE49-F238E27FC236}">
              <a16:creationId xmlns:a16="http://schemas.microsoft.com/office/drawing/2014/main" id="{473F7F76-CCAF-45C4-8731-4775BE81E7AE}"/>
            </a:ext>
          </a:extLst>
        </xdr:cNvPr>
        <xdr:cNvCxnSpPr/>
      </xdr:nvCxnSpPr>
      <xdr:spPr>
        <a:xfrm>
          <a:off x="16230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52087</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A48D0522-17BC-4583-B13F-28597F56955D}"/>
            </a:ext>
          </a:extLst>
        </xdr:cNvPr>
        <xdr:cNvSpPr txBox="1"/>
      </xdr:nvSpPr>
      <xdr:spPr>
        <a:xfrm>
          <a:off x="16357600" y="10167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43" name="フローチャート: 判断 642">
          <a:extLst>
            <a:ext uri="{FF2B5EF4-FFF2-40B4-BE49-F238E27FC236}">
              <a16:creationId xmlns:a16="http://schemas.microsoft.com/office/drawing/2014/main" id="{45232345-488A-48BD-A46D-6BF5657583DB}"/>
            </a:ext>
          </a:extLst>
        </xdr:cNvPr>
        <xdr:cNvSpPr/>
      </xdr:nvSpPr>
      <xdr:spPr>
        <a:xfrm>
          <a:off x="16268700" y="103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153307</xdr:rowOff>
    </xdr:from>
    <xdr:to>
      <xdr:col>81</xdr:col>
      <xdr:colOff>101600</xdr:colOff>
      <xdr:row>60</xdr:row>
      <xdr:rowOff>83457</xdr:rowOff>
    </xdr:to>
    <xdr:sp macro="" textlink="">
      <xdr:nvSpPr>
        <xdr:cNvPr id="644" name="フローチャート: 判断 643">
          <a:extLst>
            <a:ext uri="{FF2B5EF4-FFF2-40B4-BE49-F238E27FC236}">
              <a16:creationId xmlns:a16="http://schemas.microsoft.com/office/drawing/2014/main" id="{964E69A0-F58D-4DC3-A871-383604E19350}"/>
            </a:ext>
          </a:extLst>
        </xdr:cNvPr>
        <xdr:cNvSpPr/>
      </xdr:nvSpPr>
      <xdr:spPr>
        <a:xfrm>
          <a:off x="15430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128815</xdr:rowOff>
    </xdr:from>
    <xdr:to>
      <xdr:col>76</xdr:col>
      <xdr:colOff>165100</xdr:colOff>
      <xdr:row>60</xdr:row>
      <xdr:rowOff>58965</xdr:rowOff>
    </xdr:to>
    <xdr:sp macro="" textlink="">
      <xdr:nvSpPr>
        <xdr:cNvPr id="645" name="フローチャート: 判断 644">
          <a:extLst>
            <a:ext uri="{FF2B5EF4-FFF2-40B4-BE49-F238E27FC236}">
              <a16:creationId xmlns:a16="http://schemas.microsoft.com/office/drawing/2014/main" id="{909916AC-6157-4EB6-A95C-6050F2DF51FB}"/>
            </a:ext>
          </a:extLst>
        </xdr:cNvPr>
        <xdr:cNvSpPr/>
      </xdr:nvSpPr>
      <xdr:spPr>
        <a:xfrm>
          <a:off x="14541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46" name="フローチャート: 判断 645">
          <a:extLst>
            <a:ext uri="{FF2B5EF4-FFF2-40B4-BE49-F238E27FC236}">
              <a16:creationId xmlns:a16="http://schemas.microsoft.com/office/drawing/2014/main" id="{B663B306-0167-4BE7-8348-5499840E20D6}"/>
            </a:ext>
          </a:extLst>
        </xdr:cNvPr>
        <xdr:cNvSpPr/>
      </xdr:nvSpPr>
      <xdr:spPr>
        <a:xfrm>
          <a:off x="13652500" y="1025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647" name="フローチャート: 判断 646">
          <a:extLst>
            <a:ext uri="{FF2B5EF4-FFF2-40B4-BE49-F238E27FC236}">
              <a16:creationId xmlns:a16="http://schemas.microsoft.com/office/drawing/2014/main" id="{AF746E40-2F08-4530-8A43-6AF6D7D9486F}"/>
            </a:ext>
          </a:extLst>
        </xdr:cNvPr>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E8589EE1-A0C1-46F5-9480-F4E15F8986C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781FBCAD-BEFB-4EA1-9E5F-744059A03FA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7D78B498-425D-4B4A-8B00-8A5EA82E008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6200D02E-095A-4238-ACE6-A595CDFAEA1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DF8CB465-78C7-4323-9408-844F85F4F13A}"/>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70031</xdr:rowOff>
    </xdr:from>
    <xdr:to>
      <xdr:col>85</xdr:col>
      <xdr:colOff>177800</xdr:colOff>
      <xdr:row>61</xdr:row>
      <xdr:rowOff>181</xdr:rowOff>
    </xdr:to>
    <xdr:sp macro="" textlink="">
      <xdr:nvSpPr>
        <xdr:cNvPr id="653" name="楕円 652">
          <a:extLst>
            <a:ext uri="{FF2B5EF4-FFF2-40B4-BE49-F238E27FC236}">
              <a16:creationId xmlns:a16="http://schemas.microsoft.com/office/drawing/2014/main" id="{53C192B4-44F2-484C-9CE4-85F28A6069BC}"/>
            </a:ext>
          </a:extLst>
        </xdr:cNvPr>
        <xdr:cNvSpPr/>
      </xdr:nvSpPr>
      <xdr:spPr>
        <a:xfrm>
          <a:off x="16268700" y="1035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48458</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75F6E405-EFB5-4A26-A604-B76E373C79DC}"/>
            </a:ext>
          </a:extLst>
        </xdr:cNvPr>
        <xdr:cNvSpPr txBox="1"/>
      </xdr:nvSpPr>
      <xdr:spPr>
        <a:xfrm>
          <a:off x="16357600"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34109</xdr:rowOff>
    </xdr:from>
    <xdr:to>
      <xdr:col>81</xdr:col>
      <xdr:colOff>101600</xdr:colOff>
      <xdr:row>60</xdr:row>
      <xdr:rowOff>135709</xdr:rowOff>
    </xdr:to>
    <xdr:sp macro="" textlink="">
      <xdr:nvSpPr>
        <xdr:cNvPr id="655" name="楕円 654">
          <a:extLst>
            <a:ext uri="{FF2B5EF4-FFF2-40B4-BE49-F238E27FC236}">
              <a16:creationId xmlns:a16="http://schemas.microsoft.com/office/drawing/2014/main" id="{6B2B85D5-DE09-47ED-B2F0-A48A1B13EBD5}"/>
            </a:ext>
          </a:extLst>
        </xdr:cNvPr>
        <xdr:cNvSpPr/>
      </xdr:nvSpPr>
      <xdr:spPr>
        <a:xfrm>
          <a:off x="15430500" y="1032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84909</xdr:rowOff>
    </xdr:from>
    <xdr:to>
      <xdr:col>85</xdr:col>
      <xdr:colOff>127000</xdr:colOff>
      <xdr:row>60</xdr:row>
      <xdr:rowOff>120831</xdr:rowOff>
    </xdr:to>
    <xdr:cxnSp macro="">
      <xdr:nvCxnSpPr>
        <xdr:cNvPr id="656" name="直線コネクタ 655">
          <a:extLst>
            <a:ext uri="{FF2B5EF4-FFF2-40B4-BE49-F238E27FC236}">
              <a16:creationId xmlns:a16="http://schemas.microsoft.com/office/drawing/2014/main" id="{D8AE6E0C-CAE5-419B-A224-8C43FFD5FF56}"/>
            </a:ext>
          </a:extLst>
        </xdr:cNvPr>
        <xdr:cNvCxnSpPr/>
      </xdr:nvCxnSpPr>
      <xdr:spPr>
        <a:xfrm>
          <a:off x="15481300" y="10371909"/>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39007</xdr:rowOff>
    </xdr:from>
    <xdr:to>
      <xdr:col>76</xdr:col>
      <xdr:colOff>165100</xdr:colOff>
      <xdr:row>60</xdr:row>
      <xdr:rowOff>140607</xdr:rowOff>
    </xdr:to>
    <xdr:sp macro="" textlink="">
      <xdr:nvSpPr>
        <xdr:cNvPr id="657" name="楕円 656">
          <a:extLst>
            <a:ext uri="{FF2B5EF4-FFF2-40B4-BE49-F238E27FC236}">
              <a16:creationId xmlns:a16="http://schemas.microsoft.com/office/drawing/2014/main" id="{5ABC81B6-2856-4ED7-BBEB-650BCC741CAA}"/>
            </a:ext>
          </a:extLst>
        </xdr:cNvPr>
        <xdr:cNvSpPr/>
      </xdr:nvSpPr>
      <xdr:spPr>
        <a:xfrm>
          <a:off x="14541500" y="1032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84909</xdr:rowOff>
    </xdr:from>
    <xdr:to>
      <xdr:col>81</xdr:col>
      <xdr:colOff>50800</xdr:colOff>
      <xdr:row>60</xdr:row>
      <xdr:rowOff>89807</xdr:rowOff>
    </xdr:to>
    <xdr:cxnSp macro="">
      <xdr:nvCxnSpPr>
        <xdr:cNvPr id="658" name="直線コネクタ 657">
          <a:extLst>
            <a:ext uri="{FF2B5EF4-FFF2-40B4-BE49-F238E27FC236}">
              <a16:creationId xmlns:a16="http://schemas.microsoft.com/office/drawing/2014/main" id="{B6FB21C6-8B52-451D-B070-979B9A302CD2}"/>
            </a:ext>
          </a:extLst>
        </xdr:cNvPr>
        <xdr:cNvCxnSpPr/>
      </xdr:nvCxnSpPr>
      <xdr:spPr>
        <a:xfrm flipV="1">
          <a:off x="14592300" y="10371909"/>
          <a:ext cx="8890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9616</xdr:rowOff>
    </xdr:from>
    <xdr:to>
      <xdr:col>72</xdr:col>
      <xdr:colOff>38100</xdr:colOff>
      <xdr:row>60</xdr:row>
      <xdr:rowOff>111216</xdr:rowOff>
    </xdr:to>
    <xdr:sp macro="" textlink="">
      <xdr:nvSpPr>
        <xdr:cNvPr id="659" name="楕円 658">
          <a:extLst>
            <a:ext uri="{FF2B5EF4-FFF2-40B4-BE49-F238E27FC236}">
              <a16:creationId xmlns:a16="http://schemas.microsoft.com/office/drawing/2014/main" id="{2F7B56F1-975B-4119-A761-CA3A8CAC83B1}"/>
            </a:ext>
          </a:extLst>
        </xdr:cNvPr>
        <xdr:cNvSpPr/>
      </xdr:nvSpPr>
      <xdr:spPr>
        <a:xfrm>
          <a:off x="13652500" y="1029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60416</xdr:rowOff>
    </xdr:from>
    <xdr:to>
      <xdr:col>76</xdr:col>
      <xdr:colOff>114300</xdr:colOff>
      <xdr:row>60</xdr:row>
      <xdr:rowOff>89807</xdr:rowOff>
    </xdr:to>
    <xdr:cxnSp macro="">
      <xdr:nvCxnSpPr>
        <xdr:cNvPr id="660" name="直線コネクタ 659">
          <a:extLst>
            <a:ext uri="{FF2B5EF4-FFF2-40B4-BE49-F238E27FC236}">
              <a16:creationId xmlns:a16="http://schemas.microsoft.com/office/drawing/2014/main" id="{BEB05711-66A0-442D-A5AC-7CB0E826C000}"/>
            </a:ext>
          </a:extLst>
        </xdr:cNvPr>
        <xdr:cNvCxnSpPr/>
      </xdr:nvCxnSpPr>
      <xdr:spPr>
        <a:xfrm>
          <a:off x="13703300" y="1034741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151674</xdr:rowOff>
    </xdr:from>
    <xdr:to>
      <xdr:col>67</xdr:col>
      <xdr:colOff>101600</xdr:colOff>
      <xdr:row>60</xdr:row>
      <xdr:rowOff>81824</xdr:rowOff>
    </xdr:to>
    <xdr:sp macro="" textlink="">
      <xdr:nvSpPr>
        <xdr:cNvPr id="661" name="楕円 660">
          <a:extLst>
            <a:ext uri="{FF2B5EF4-FFF2-40B4-BE49-F238E27FC236}">
              <a16:creationId xmlns:a16="http://schemas.microsoft.com/office/drawing/2014/main" id="{23D7ABA7-D31F-455F-B1BF-6089AFD47D0E}"/>
            </a:ext>
          </a:extLst>
        </xdr:cNvPr>
        <xdr:cNvSpPr/>
      </xdr:nvSpPr>
      <xdr:spPr>
        <a:xfrm>
          <a:off x="12763500" y="1026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31024</xdr:rowOff>
    </xdr:from>
    <xdr:to>
      <xdr:col>71</xdr:col>
      <xdr:colOff>177800</xdr:colOff>
      <xdr:row>60</xdr:row>
      <xdr:rowOff>60416</xdr:rowOff>
    </xdr:to>
    <xdr:cxnSp macro="">
      <xdr:nvCxnSpPr>
        <xdr:cNvPr id="662" name="直線コネクタ 661">
          <a:extLst>
            <a:ext uri="{FF2B5EF4-FFF2-40B4-BE49-F238E27FC236}">
              <a16:creationId xmlns:a16="http://schemas.microsoft.com/office/drawing/2014/main" id="{F57D3BD4-582E-4D1E-9740-127B4BD5CD3F}"/>
            </a:ext>
          </a:extLst>
        </xdr:cNvPr>
        <xdr:cNvCxnSpPr/>
      </xdr:nvCxnSpPr>
      <xdr:spPr>
        <a:xfrm>
          <a:off x="12814300" y="1031802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99984</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095CE436-2621-49D1-8542-C282F58A848D}"/>
            </a:ext>
          </a:extLst>
        </xdr:cNvPr>
        <xdr:cNvSpPr txBox="1"/>
      </xdr:nvSpPr>
      <xdr:spPr>
        <a:xfrm>
          <a:off x="152660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75492</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A6CB602E-ECCE-4EFE-A037-319DEEDB13ED}"/>
            </a:ext>
          </a:extLst>
        </xdr:cNvPr>
        <xdr:cNvSpPr txBox="1"/>
      </xdr:nvSpPr>
      <xdr:spPr>
        <a:xfrm>
          <a:off x="14389744" y="1001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86921</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050C6D87-1D19-4F5A-9EA2-7E5CE17B6548}"/>
            </a:ext>
          </a:extLst>
        </xdr:cNvPr>
        <xdr:cNvSpPr txBox="1"/>
      </xdr:nvSpPr>
      <xdr:spPr>
        <a:xfrm>
          <a:off x="13500744" y="1003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4000A856-3D55-45BE-8335-355528B43D61}"/>
            </a:ext>
          </a:extLst>
        </xdr:cNvPr>
        <xdr:cNvSpPr txBox="1"/>
      </xdr:nvSpPr>
      <xdr:spPr>
        <a:xfrm>
          <a:off x="12611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126836</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A420994A-20D9-4346-B778-77B9F0807948}"/>
            </a:ext>
          </a:extLst>
        </xdr:cNvPr>
        <xdr:cNvSpPr txBox="1"/>
      </xdr:nvSpPr>
      <xdr:spPr>
        <a:xfrm>
          <a:off x="15266044"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131734</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AB07F2CE-C455-499E-ACD3-23C5C6439D1D}"/>
            </a:ext>
          </a:extLst>
        </xdr:cNvPr>
        <xdr:cNvSpPr txBox="1"/>
      </xdr:nvSpPr>
      <xdr:spPr>
        <a:xfrm>
          <a:off x="14389744" y="104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102343</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1D65E5FF-8C97-4557-9AA5-415C43FF080F}"/>
            </a:ext>
          </a:extLst>
        </xdr:cNvPr>
        <xdr:cNvSpPr txBox="1"/>
      </xdr:nvSpPr>
      <xdr:spPr>
        <a:xfrm>
          <a:off x="13500744" y="1038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72951</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165A68C6-0B65-4B84-A560-864B8D3430B5}"/>
            </a:ext>
          </a:extLst>
        </xdr:cNvPr>
        <xdr:cNvSpPr txBox="1"/>
      </xdr:nvSpPr>
      <xdr:spPr>
        <a:xfrm>
          <a:off x="12611744" y="1035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657C61A7-3B3A-4CA4-A27E-1E362FBD79E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2704B04F-F618-4AFF-A6EB-4739E13F7C4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FEF98B56-94A5-4B49-9963-E4EA92835AD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A34CEC1E-6591-4DE0-B1CF-12A42B71CB8A}"/>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597C8FA3-23B1-4B47-8E56-D733036E103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D13FFDBB-B9DC-47C8-9D2C-235974117F8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4E8238C4-3D01-45BB-B88D-225658D9F1F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F9BDE4F5-4E8D-4A51-9A82-73D085E5296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FEFC2350-F697-4843-A536-CBA9B074C38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1EE69AF1-6982-4391-AAC6-FDF96ED7A2C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81" name="直線コネクタ 680">
          <a:extLst>
            <a:ext uri="{FF2B5EF4-FFF2-40B4-BE49-F238E27FC236}">
              <a16:creationId xmlns:a16="http://schemas.microsoft.com/office/drawing/2014/main" id="{E3A9894F-5EC4-4CB2-ACA8-8A1A03C98BCD}"/>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82" name="テキスト ボックス 681">
          <a:extLst>
            <a:ext uri="{FF2B5EF4-FFF2-40B4-BE49-F238E27FC236}">
              <a16:creationId xmlns:a16="http://schemas.microsoft.com/office/drawing/2014/main" id="{5B889844-6728-4B54-A671-142B12CA54A4}"/>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83" name="直線コネクタ 682">
          <a:extLst>
            <a:ext uri="{FF2B5EF4-FFF2-40B4-BE49-F238E27FC236}">
              <a16:creationId xmlns:a16="http://schemas.microsoft.com/office/drawing/2014/main" id="{B3E0CAF2-69E0-4437-86CB-FAEEFF633085}"/>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84" name="テキスト ボックス 683">
          <a:extLst>
            <a:ext uri="{FF2B5EF4-FFF2-40B4-BE49-F238E27FC236}">
              <a16:creationId xmlns:a16="http://schemas.microsoft.com/office/drawing/2014/main" id="{3202C3EC-F69E-4B3B-BA9B-AC90A64B50B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5" name="直線コネクタ 684">
          <a:extLst>
            <a:ext uri="{FF2B5EF4-FFF2-40B4-BE49-F238E27FC236}">
              <a16:creationId xmlns:a16="http://schemas.microsoft.com/office/drawing/2014/main" id="{5679919D-5FA6-4809-8856-CA5B8E04A2FA}"/>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6" name="テキスト ボックス 685">
          <a:extLst>
            <a:ext uri="{FF2B5EF4-FFF2-40B4-BE49-F238E27FC236}">
              <a16:creationId xmlns:a16="http://schemas.microsoft.com/office/drawing/2014/main" id="{94D2E3C6-A4D3-4E3F-A0A3-F77016DB6A0B}"/>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7" name="直線コネクタ 686">
          <a:extLst>
            <a:ext uri="{FF2B5EF4-FFF2-40B4-BE49-F238E27FC236}">
              <a16:creationId xmlns:a16="http://schemas.microsoft.com/office/drawing/2014/main" id="{E8857AFA-814E-49B6-8C8E-CD16A6B80816}"/>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8" name="テキスト ボックス 687">
          <a:extLst>
            <a:ext uri="{FF2B5EF4-FFF2-40B4-BE49-F238E27FC236}">
              <a16:creationId xmlns:a16="http://schemas.microsoft.com/office/drawing/2014/main" id="{78EFB943-AD94-4B1C-980F-C45E3451FF68}"/>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8E7D7787-4E60-46E6-BB4B-258DE1C16D9C}"/>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864BC7CA-DD91-4F1E-85D6-7676A3D631C9}"/>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D5156F4C-2772-4A9D-8DB7-E47051F3E6C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134874</xdr:rowOff>
    </xdr:from>
    <xdr:to>
      <xdr:col>116</xdr:col>
      <xdr:colOff>62864</xdr:colOff>
      <xdr:row>63</xdr:row>
      <xdr:rowOff>121158</xdr:rowOff>
    </xdr:to>
    <xdr:cxnSp macro="">
      <xdr:nvCxnSpPr>
        <xdr:cNvPr id="692" name="直線コネクタ 691">
          <a:extLst>
            <a:ext uri="{FF2B5EF4-FFF2-40B4-BE49-F238E27FC236}">
              <a16:creationId xmlns:a16="http://schemas.microsoft.com/office/drawing/2014/main" id="{B8B90CC6-F1D0-4F5B-9CD7-0A4408771763}"/>
            </a:ext>
          </a:extLst>
        </xdr:cNvPr>
        <xdr:cNvCxnSpPr/>
      </xdr:nvCxnSpPr>
      <xdr:spPr>
        <a:xfrm flipV="1">
          <a:off x="22160864" y="9564624"/>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124985</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F871C7CE-F7C9-412B-834C-2E46B1AA02E8}"/>
            </a:ext>
          </a:extLst>
        </xdr:cNvPr>
        <xdr:cNvSpPr txBox="1"/>
      </xdr:nvSpPr>
      <xdr:spPr>
        <a:xfrm>
          <a:off x="22199600" y="10926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121158</xdr:rowOff>
    </xdr:from>
    <xdr:to>
      <xdr:col>116</xdr:col>
      <xdr:colOff>152400</xdr:colOff>
      <xdr:row>63</xdr:row>
      <xdr:rowOff>121158</xdr:rowOff>
    </xdr:to>
    <xdr:cxnSp macro="">
      <xdr:nvCxnSpPr>
        <xdr:cNvPr id="694" name="直線コネクタ 693">
          <a:extLst>
            <a:ext uri="{FF2B5EF4-FFF2-40B4-BE49-F238E27FC236}">
              <a16:creationId xmlns:a16="http://schemas.microsoft.com/office/drawing/2014/main" id="{2BB84618-2A94-46A9-B8E7-E85FFF10E845}"/>
            </a:ext>
          </a:extLst>
        </xdr:cNvPr>
        <xdr:cNvCxnSpPr/>
      </xdr:nvCxnSpPr>
      <xdr:spPr>
        <a:xfrm>
          <a:off x="22072600" y="1092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81551</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F06119AE-52B8-4B3C-A2E8-7BD4C3377377}"/>
            </a:ext>
          </a:extLst>
        </xdr:cNvPr>
        <xdr:cNvSpPr txBox="1"/>
      </xdr:nvSpPr>
      <xdr:spPr>
        <a:xfrm>
          <a:off x="22199600" y="93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134874</xdr:rowOff>
    </xdr:from>
    <xdr:to>
      <xdr:col>116</xdr:col>
      <xdr:colOff>152400</xdr:colOff>
      <xdr:row>55</xdr:row>
      <xdr:rowOff>134874</xdr:rowOff>
    </xdr:to>
    <xdr:cxnSp macro="">
      <xdr:nvCxnSpPr>
        <xdr:cNvPr id="696" name="直線コネクタ 695">
          <a:extLst>
            <a:ext uri="{FF2B5EF4-FFF2-40B4-BE49-F238E27FC236}">
              <a16:creationId xmlns:a16="http://schemas.microsoft.com/office/drawing/2014/main" id="{9D2D71A0-4B55-4A15-A769-CE120E9773DD}"/>
            </a:ext>
          </a:extLst>
        </xdr:cNvPr>
        <xdr:cNvCxnSpPr/>
      </xdr:nvCxnSpPr>
      <xdr:spPr>
        <a:xfrm>
          <a:off x="22072600" y="956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161815</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8B5A742A-C4A4-454D-AC02-8E72DB48DF44}"/>
            </a:ext>
          </a:extLst>
        </xdr:cNvPr>
        <xdr:cNvSpPr txBox="1"/>
      </xdr:nvSpPr>
      <xdr:spPr>
        <a:xfrm>
          <a:off x="22199600" y="1044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138938</xdr:rowOff>
    </xdr:from>
    <xdr:to>
      <xdr:col>116</xdr:col>
      <xdr:colOff>114300</xdr:colOff>
      <xdr:row>62</xdr:row>
      <xdr:rowOff>69088</xdr:rowOff>
    </xdr:to>
    <xdr:sp macro="" textlink="">
      <xdr:nvSpPr>
        <xdr:cNvPr id="698" name="フローチャート: 判断 697">
          <a:extLst>
            <a:ext uri="{FF2B5EF4-FFF2-40B4-BE49-F238E27FC236}">
              <a16:creationId xmlns:a16="http://schemas.microsoft.com/office/drawing/2014/main" id="{9859535C-542B-480B-ADD3-B57491CA7281}"/>
            </a:ext>
          </a:extLst>
        </xdr:cNvPr>
        <xdr:cNvSpPr/>
      </xdr:nvSpPr>
      <xdr:spPr>
        <a:xfrm>
          <a:off x="221107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138938</xdr:rowOff>
    </xdr:from>
    <xdr:to>
      <xdr:col>112</xdr:col>
      <xdr:colOff>38100</xdr:colOff>
      <xdr:row>62</xdr:row>
      <xdr:rowOff>69088</xdr:rowOff>
    </xdr:to>
    <xdr:sp macro="" textlink="">
      <xdr:nvSpPr>
        <xdr:cNvPr id="699" name="フローチャート: 判断 698">
          <a:extLst>
            <a:ext uri="{FF2B5EF4-FFF2-40B4-BE49-F238E27FC236}">
              <a16:creationId xmlns:a16="http://schemas.microsoft.com/office/drawing/2014/main" id="{B495EC5B-3D64-4612-AF22-17A60D882C19}"/>
            </a:ext>
          </a:extLst>
        </xdr:cNvPr>
        <xdr:cNvSpPr/>
      </xdr:nvSpPr>
      <xdr:spPr>
        <a:xfrm>
          <a:off x="21272500" y="1059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143510</xdr:rowOff>
    </xdr:from>
    <xdr:to>
      <xdr:col>107</xdr:col>
      <xdr:colOff>101600</xdr:colOff>
      <xdr:row>62</xdr:row>
      <xdr:rowOff>73660</xdr:rowOff>
    </xdr:to>
    <xdr:sp macro="" textlink="">
      <xdr:nvSpPr>
        <xdr:cNvPr id="700" name="フローチャート: 判断 699">
          <a:extLst>
            <a:ext uri="{FF2B5EF4-FFF2-40B4-BE49-F238E27FC236}">
              <a16:creationId xmlns:a16="http://schemas.microsoft.com/office/drawing/2014/main" id="{02D1085C-EE98-48D4-960A-23ED33B399FC}"/>
            </a:ext>
          </a:extLst>
        </xdr:cNvPr>
        <xdr:cNvSpPr/>
      </xdr:nvSpPr>
      <xdr:spPr>
        <a:xfrm>
          <a:off x="20383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701" name="フローチャート: 判断 700">
          <a:extLst>
            <a:ext uri="{FF2B5EF4-FFF2-40B4-BE49-F238E27FC236}">
              <a16:creationId xmlns:a16="http://schemas.microsoft.com/office/drawing/2014/main" id="{7544EB10-F58D-4B88-8F18-518DEF00198F}"/>
            </a:ext>
          </a:extLst>
        </xdr:cNvPr>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702" name="フローチャート: 判断 701">
          <a:extLst>
            <a:ext uri="{FF2B5EF4-FFF2-40B4-BE49-F238E27FC236}">
              <a16:creationId xmlns:a16="http://schemas.microsoft.com/office/drawing/2014/main" id="{EA6CDDA9-8CF2-4423-B58B-C64FCCD5B423}"/>
            </a:ext>
          </a:extLst>
        </xdr:cNvPr>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7BCBED26-D200-458F-B764-6702D79E5EA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564A9703-E4FB-4243-96BA-EA7686F2BC3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A4C95BCB-00E2-40D9-82A3-B466834A7CBB}"/>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C8BBDDC-185B-4B6B-B9FD-E96FFF9306B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C1D08745-933F-4051-84AA-9D8A93CD0F7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6350</xdr:rowOff>
    </xdr:from>
    <xdr:to>
      <xdr:col>116</xdr:col>
      <xdr:colOff>114300</xdr:colOff>
      <xdr:row>63</xdr:row>
      <xdr:rowOff>107950</xdr:rowOff>
    </xdr:to>
    <xdr:sp macro="" textlink="">
      <xdr:nvSpPr>
        <xdr:cNvPr id="708" name="楕円 707">
          <a:extLst>
            <a:ext uri="{FF2B5EF4-FFF2-40B4-BE49-F238E27FC236}">
              <a16:creationId xmlns:a16="http://schemas.microsoft.com/office/drawing/2014/main" id="{BA26429F-CCC6-4755-ACC3-0761E994F698}"/>
            </a:ext>
          </a:extLst>
        </xdr:cNvPr>
        <xdr:cNvSpPr/>
      </xdr:nvSpPr>
      <xdr:spPr>
        <a:xfrm>
          <a:off x="221107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92727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F5E50FE1-52AF-4CDF-99B4-F08EC7DA5B36}"/>
            </a:ext>
          </a:extLst>
        </xdr:cNvPr>
        <xdr:cNvSpPr txBox="1"/>
      </xdr:nvSpPr>
      <xdr:spPr>
        <a:xfrm>
          <a:off x="22199600"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6350</xdr:rowOff>
    </xdr:from>
    <xdr:to>
      <xdr:col>112</xdr:col>
      <xdr:colOff>38100</xdr:colOff>
      <xdr:row>63</xdr:row>
      <xdr:rowOff>107950</xdr:rowOff>
    </xdr:to>
    <xdr:sp macro="" textlink="">
      <xdr:nvSpPr>
        <xdr:cNvPr id="710" name="楕円 709">
          <a:extLst>
            <a:ext uri="{FF2B5EF4-FFF2-40B4-BE49-F238E27FC236}">
              <a16:creationId xmlns:a16="http://schemas.microsoft.com/office/drawing/2014/main" id="{F2305E47-D66C-4392-AF33-8A8D47FFFFF8}"/>
            </a:ext>
          </a:extLst>
        </xdr:cNvPr>
        <xdr:cNvSpPr/>
      </xdr:nvSpPr>
      <xdr:spPr>
        <a:xfrm>
          <a:off x="21272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57150</xdr:rowOff>
    </xdr:from>
    <xdr:to>
      <xdr:col>116</xdr:col>
      <xdr:colOff>63500</xdr:colOff>
      <xdr:row>63</xdr:row>
      <xdr:rowOff>57150</xdr:rowOff>
    </xdr:to>
    <xdr:cxnSp macro="">
      <xdr:nvCxnSpPr>
        <xdr:cNvPr id="711" name="直線コネクタ 710">
          <a:extLst>
            <a:ext uri="{FF2B5EF4-FFF2-40B4-BE49-F238E27FC236}">
              <a16:creationId xmlns:a16="http://schemas.microsoft.com/office/drawing/2014/main" id="{C6E93190-29F8-4BBB-82D2-D5042453AA7C}"/>
            </a:ext>
          </a:extLst>
        </xdr:cNvPr>
        <xdr:cNvCxnSpPr/>
      </xdr:nvCxnSpPr>
      <xdr:spPr>
        <a:xfrm>
          <a:off x="21323300" y="1085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10922</xdr:rowOff>
    </xdr:from>
    <xdr:to>
      <xdr:col>107</xdr:col>
      <xdr:colOff>101600</xdr:colOff>
      <xdr:row>63</xdr:row>
      <xdr:rowOff>112522</xdr:rowOff>
    </xdr:to>
    <xdr:sp macro="" textlink="">
      <xdr:nvSpPr>
        <xdr:cNvPr id="712" name="楕円 711">
          <a:extLst>
            <a:ext uri="{FF2B5EF4-FFF2-40B4-BE49-F238E27FC236}">
              <a16:creationId xmlns:a16="http://schemas.microsoft.com/office/drawing/2014/main" id="{32EE2EFE-29DB-4CCA-8D85-9D7E1936153F}"/>
            </a:ext>
          </a:extLst>
        </xdr:cNvPr>
        <xdr:cNvSpPr/>
      </xdr:nvSpPr>
      <xdr:spPr>
        <a:xfrm>
          <a:off x="20383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57150</xdr:rowOff>
    </xdr:from>
    <xdr:to>
      <xdr:col>111</xdr:col>
      <xdr:colOff>177800</xdr:colOff>
      <xdr:row>63</xdr:row>
      <xdr:rowOff>61722</xdr:rowOff>
    </xdr:to>
    <xdr:cxnSp macro="">
      <xdr:nvCxnSpPr>
        <xdr:cNvPr id="713" name="直線コネクタ 712">
          <a:extLst>
            <a:ext uri="{FF2B5EF4-FFF2-40B4-BE49-F238E27FC236}">
              <a16:creationId xmlns:a16="http://schemas.microsoft.com/office/drawing/2014/main" id="{5C130AFA-5BF8-4E11-A85C-830B1D4EA41B}"/>
            </a:ext>
          </a:extLst>
        </xdr:cNvPr>
        <xdr:cNvCxnSpPr/>
      </xdr:nvCxnSpPr>
      <xdr:spPr>
        <a:xfrm flipV="1">
          <a:off x="20434300" y="108585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10922</xdr:rowOff>
    </xdr:from>
    <xdr:to>
      <xdr:col>102</xdr:col>
      <xdr:colOff>165100</xdr:colOff>
      <xdr:row>63</xdr:row>
      <xdr:rowOff>112522</xdr:rowOff>
    </xdr:to>
    <xdr:sp macro="" textlink="">
      <xdr:nvSpPr>
        <xdr:cNvPr id="714" name="楕円 713">
          <a:extLst>
            <a:ext uri="{FF2B5EF4-FFF2-40B4-BE49-F238E27FC236}">
              <a16:creationId xmlns:a16="http://schemas.microsoft.com/office/drawing/2014/main" id="{B4B3C33F-B66D-4785-BA07-2E9C9AF69274}"/>
            </a:ext>
          </a:extLst>
        </xdr:cNvPr>
        <xdr:cNvSpPr/>
      </xdr:nvSpPr>
      <xdr:spPr>
        <a:xfrm>
          <a:off x="19494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61722</xdr:rowOff>
    </xdr:from>
    <xdr:to>
      <xdr:col>107</xdr:col>
      <xdr:colOff>50800</xdr:colOff>
      <xdr:row>63</xdr:row>
      <xdr:rowOff>61722</xdr:rowOff>
    </xdr:to>
    <xdr:cxnSp macro="">
      <xdr:nvCxnSpPr>
        <xdr:cNvPr id="715" name="直線コネクタ 714">
          <a:extLst>
            <a:ext uri="{FF2B5EF4-FFF2-40B4-BE49-F238E27FC236}">
              <a16:creationId xmlns:a16="http://schemas.microsoft.com/office/drawing/2014/main" id="{BE957F84-78B1-4541-83D6-1AB72BFB58E9}"/>
            </a:ext>
          </a:extLst>
        </xdr:cNvPr>
        <xdr:cNvCxnSpPr/>
      </xdr:nvCxnSpPr>
      <xdr:spPr>
        <a:xfrm>
          <a:off x="19545300" y="1086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10922</xdr:rowOff>
    </xdr:from>
    <xdr:to>
      <xdr:col>98</xdr:col>
      <xdr:colOff>38100</xdr:colOff>
      <xdr:row>63</xdr:row>
      <xdr:rowOff>112522</xdr:rowOff>
    </xdr:to>
    <xdr:sp macro="" textlink="">
      <xdr:nvSpPr>
        <xdr:cNvPr id="716" name="楕円 715">
          <a:extLst>
            <a:ext uri="{FF2B5EF4-FFF2-40B4-BE49-F238E27FC236}">
              <a16:creationId xmlns:a16="http://schemas.microsoft.com/office/drawing/2014/main" id="{BA6F7535-D9BC-480C-9E90-0EDC00480A18}"/>
            </a:ext>
          </a:extLst>
        </xdr:cNvPr>
        <xdr:cNvSpPr/>
      </xdr:nvSpPr>
      <xdr:spPr>
        <a:xfrm>
          <a:off x="18605500" y="1081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61722</xdr:rowOff>
    </xdr:from>
    <xdr:to>
      <xdr:col>102</xdr:col>
      <xdr:colOff>114300</xdr:colOff>
      <xdr:row>63</xdr:row>
      <xdr:rowOff>61722</xdr:rowOff>
    </xdr:to>
    <xdr:cxnSp macro="">
      <xdr:nvCxnSpPr>
        <xdr:cNvPr id="717" name="直線コネクタ 716">
          <a:extLst>
            <a:ext uri="{FF2B5EF4-FFF2-40B4-BE49-F238E27FC236}">
              <a16:creationId xmlns:a16="http://schemas.microsoft.com/office/drawing/2014/main" id="{33C64A24-6BD9-4EF3-B5CC-CD4BFE329540}"/>
            </a:ext>
          </a:extLst>
        </xdr:cNvPr>
        <xdr:cNvCxnSpPr/>
      </xdr:nvCxnSpPr>
      <xdr:spPr>
        <a:xfrm>
          <a:off x="18656300" y="108630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85615</xdr:rowOff>
    </xdr:from>
    <xdr:ext cx="469744" cy="259045"/>
    <xdr:sp macro="" textlink="">
      <xdr:nvSpPr>
        <xdr:cNvPr id="718" name="n_1aveValue【保健センター・保健所】&#10;一人当たり面積">
          <a:extLst>
            <a:ext uri="{FF2B5EF4-FFF2-40B4-BE49-F238E27FC236}">
              <a16:creationId xmlns:a16="http://schemas.microsoft.com/office/drawing/2014/main" id="{78920AB2-6084-4F95-97CF-B32C4203FFE0}"/>
            </a:ext>
          </a:extLst>
        </xdr:cNvPr>
        <xdr:cNvSpPr txBox="1"/>
      </xdr:nvSpPr>
      <xdr:spPr>
        <a:xfrm>
          <a:off x="21075727" y="1037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90187</xdr:rowOff>
    </xdr:from>
    <xdr:ext cx="469744" cy="259045"/>
    <xdr:sp macro="" textlink="">
      <xdr:nvSpPr>
        <xdr:cNvPr id="719" name="n_2aveValue【保健センター・保健所】&#10;一人当たり面積">
          <a:extLst>
            <a:ext uri="{FF2B5EF4-FFF2-40B4-BE49-F238E27FC236}">
              <a16:creationId xmlns:a16="http://schemas.microsoft.com/office/drawing/2014/main" id="{50C76383-DFF8-431C-B8E5-0BDC0B3C6C12}"/>
            </a:ext>
          </a:extLst>
        </xdr:cNvPr>
        <xdr:cNvSpPr txBox="1"/>
      </xdr:nvSpPr>
      <xdr:spPr>
        <a:xfrm>
          <a:off x="20199427" y="1037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58183</xdr:rowOff>
    </xdr:from>
    <xdr:ext cx="469744" cy="259045"/>
    <xdr:sp macro="" textlink="">
      <xdr:nvSpPr>
        <xdr:cNvPr id="720" name="n_3aveValue【保健センター・保健所】&#10;一人当たり面積">
          <a:extLst>
            <a:ext uri="{FF2B5EF4-FFF2-40B4-BE49-F238E27FC236}">
              <a16:creationId xmlns:a16="http://schemas.microsoft.com/office/drawing/2014/main" id="{E6A36930-E8F6-449B-B468-FF278017AC9D}"/>
            </a:ext>
          </a:extLst>
        </xdr:cNvPr>
        <xdr:cNvSpPr txBox="1"/>
      </xdr:nvSpPr>
      <xdr:spPr>
        <a:xfrm>
          <a:off x="19310427" y="1034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721" name="n_4aveValue【保健センター・保健所】&#10;一人当たり面積">
          <a:extLst>
            <a:ext uri="{FF2B5EF4-FFF2-40B4-BE49-F238E27FC236}">
              <a16:creationId xmlns:a16="http://schemas.microsoft.com/office/drawing/2014/main" id="{FD96FBD2-2928-450D-BB7B-75747F3302A6}"/>
            </a:ext>
          </a:extLst>
        </xdr:cNvPr>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99077</xdr:rowOff>
    </xdr:from>
    <xdr:ext cx="469744" cy="259045"/>
    <xdr:sp macro="" textlink="">
      <xdr:nvSpPr>
        <xdr:cNvPr id="722" name="n_1mainValue【保健センター・保健所】&#10;一人当たり面積">
          <a:extLst>
            <a:ext uri="{FF2B5EF4-FFF2-40B4-BE49-F238E27FC236}">
              <a16:creationId xmlns:a16="http://schemas.microsoft.com/office/drawing/2014/main" id="{BF5042C5-8E91-4C7B-B21A-8E477A3E9AF9}"/>
            </a:ext>
          </a:extLst>
        </xdr:cNvPr>
        <xdr:cNvSpPr txBox="1"/>
      </xdr:nvSpPr>
      <xdr:spPr>
        <a:xfrm>
          <a:off x="21075727" y="1090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103649</xdr:rowOff>
    </xdr:from>
    <xdr:ext cx="469744" cy="259045"/>
    <xdr:sp macro="" textlink="">
      <xdr:nvSpPr>
        <xdr:cNvPr id="723" name="n_2mainValue【保健センター・保健所】&#10;一人当たり面積">
          <a:extLst>
            <a:ext uri="{FF2B5EF4-FFF2-40B4-BE49-F238E27FC236}">
              <a16:creationId xmlns:a16="http://schemas.microsoft.com/office/drawing/2014/main" id="{C9634CC7-569F-4CB5-A335-047AC8C3CD0C}"/>
            </a:ext>
          </a:extLst>
        </xdr:cNvPr>
        <xdr:cNvSpPr txBox="1"/>
      </xdr:nvSpPr>
      <xdr:spPr>
        <a:xfrm>
          <a:off x="20199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103649</xdr:rowOff>
    </xdr:from>
    <xdr:ext cx="469744" cy="259045"/>
    <xdr:sp macro="" textlink="">
      <xdr:nvSpPr>
        <xdr:cNvPr id="724" name="n_3mainValue【保健センター・保健所】&#10;一人当たり面積">
          <a:extLst>
            <a:ext uri="{FF2B5EF4-FFF2-40B4-BE49-F238E27FC236}">
              <a16:creationId xmlns:a16="http://schemas.microsoft.com/office/drawing/2014/main" id="{3AAF454B-1C6F-4783-BF2E-A02774ECE733}"/>
            </a:ext>
          </a:extLst>
        </xdr:cNvPr>
        <xdr:cNvSpPr txBox="1"/>
      </xdr:nvSpPr>
      <xdr:spPr>
        <a:xfrm>
          <a:off x="19310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103649</xdr:rowOff>
    </xdr:from>
    <xdr:ext cx="469744" cy="259045"/>
    <xdr:sp macro="" textlink="">
      <xdr:nvSpPr>
        <xdr:cNvPr id="725" name="n_4mainValue【保健センター・保健所】&#10;一人当たり面積">
          <a:extLst>
            <a:ext uri="{FF2B5EF4-FFF2-40B4-BE49-F238E27FC236}">
              <a16:creationId xmlns:a16="http://schemas.microsoft.com/office/drawing/2014/main" id="{A2F088E5-E578-4248-B758-EE54695FD158}"/>
            </a:ext>
          </a:extLst>
        </xdr:cNvPr>
        <xdr:cNvSpPr txBox="1"/>
      </xdr:nvSpPr>
      <xdr:spPr>
        <a:xfrm>
          <a:off x="18421427"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24009C1A-A9D1-4412-ADAE-A1BF4FCEAEF2}"/>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77EECD22-F8E0-4A07-BF91-BB085C706B2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917DD29-AE29-4E85-91E1-9CB177E63D5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C28258CA-2324-4C78-8654-53341E79E93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62A9F098-F5F1-4878-A4AA-F804B1F347A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FA5215C4-ADC9-4EBB-9287-9ABB5D24DD1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8DBDFBD2-FEED-45AE-98AB-764F0045D4C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78738DB4-5D6C-4D81-BCC0-6BAB54C94C2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70BE65DF-6A28-4710-8F6B-869BCC33B8F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CAEA88B3-0EC4-486E-84BF-C4DB51A9ABB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69BB05AF-AAF2-48AC-8C58-81DED932EA92}"/>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998E8F04-BBBF-438E-B20B-9DD566D2E3E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CB153C90-2C96-470D-BAFB-DE5C53B950B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0515197A-3849-4942-B5A7-422A283FF764}"/>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C797A767-067D-40BF-9E34-22B864CB7393}"/>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A689AB5F-08C4-4087-9FC9-9034025982C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8BACA9D0-4E2A-4358-809E-FB74662CA5E2}"/>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ED8024BF-95F5-422D-AE3C-9D1F4DC4BA0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5ADC26E8-9F16-4A8F-B0C1-4EAEB9FA2CFF}"/>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66BDDCAB-F079-4BD0-B904-636F65DB964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483CDA75-295F-4B97-81B2-6DAC46A155EB}"/>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22A8B8FB-60CB-44EF-9458-4F9A25D3B18F}"/>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C3EC4FA7-0CD6-4B5F-874B-AFFD0E6458D1}"/>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A8872158-B6F6-414A-BFD2-6FF9FA07618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114300</xdr:rowOff>
    </xdr:to>
    <xdr:cxnSp macro="">
      <xdr:nvCxnSpPr>
        <xdr:cNvPr id="750" name="直線コネクタ 749">
          <a:extLst>
            <a:ext uri="{FF2B5EF4-FFF2-40B4-BE49-F238E27FC236}">
              <a16:creationId xmlns:a16="http://schemas.microsoft.com/office/drawing/2014/main" id="{848EC0AD-9E9E-44C4-9AA9-C8641D6C16AB}"/>
            </a:ext>
          </a:extLst>
        </xdr:cNvPr>
        <xdr:cNvCxnSpPr/>
      </xdr:nvCxnSpPr>
      <xdr:spPr>
        <a:xfrm flipV="1">
          <a:off x="16318864" y="1325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1" name="【消防施設】&#10;有形固定資産減価償却率最小値テキスト">
          <a:extLst>
            <a:ext uri="{FF2B5EF4-FFF2-40B4-BE49-F238E27FC236}">
              <a16:creationId xmlns:a16="http://schemas.microsoft.com/office/drawing/2014/main" id="{82C22273-18D1-4F57-9746-8287CF6FB6E6}"/>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a:extLst>
            <a:ext uri="{FF2B5EF4-FFF2-40B4-BE49-F238E27FC236}">
              <a16:creationId xmlns:a16="http://schemas.microsoft.com/office/drawing/2014/main" id="{C6BB5EB5-248E-40B0-AE70-2CF306650BBB}"/>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FF606EF6-D679-452E-8CFA-C5B826D4769D}"/>
            </a:ext>
          </a:extLst>
        </xdr:cNvPr>
        <xdr:cNvSpPr txBox="1"/>
      </xdr:nvSpPr>
      <xdr:spPr>
        <a:xfrm>
          <a:off x="16357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54" name="直線コネクタ 753">
          <a:extLst>
            <a:ext uri="{FF2B5EF4-FFF2-40B4-BE49-F238E27FC236}">
              <a16:creationId xmlns:a16="http://schemas.microsoft.com/office/drawing/2014/main" id="{3D9278E0-AFEC-4A12-8CD4-1068E70EE625}"/>
            </a:ext>
          </a:extLst>
        </xdr:cNvPr>
        <xdr:cNvCxnSpPr/>
      </xdr:nvCxnSpPr>
      <xdr:spPr>
        <a:xfrm>
          <a:off x="16230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100982</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649151FD-1AC5-47CE-97C5-DC5775F2FDEB}"/>
            </a:ext>
          </a:extLst>
        </xdr:cNvPr>
        <xdr:cNvSpPr txBox="1"/>
      </xdr:nvSpPr>
      <xdr:spPr>
        <a:xfrm>
          <a:off x="16357600" y="13988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122555</xdr:rowOff>
    </xdr:from>
    <xdr:to>
      <xdr:col>85</xdr:col>
      <xdr:colOff>177800</xdr:colOff>
      <xdr:row>82</xdr:row>
      <xdr:rowOff>52705</xdr:rowOff>
    </xdr:to>
    <xdr:sp macro="" textlink="">
      <xdr:nvSpPr>
        <xdr:cNvPr id="756" name="フローチャート: 判断 755">
          <a:extLst>
            <a:ext uri="{FF2B5EF4-FFF2-40B4-BE49-F238E27FC236}">
              <a16:creationId xmlns:a16="http://schemas.microsoft.com/office/drawing/2014/main" id="{A584227F-F3A4-4A31-BCED-3B951E887721}"/>
            </a:ext>
          </a:extLst>
        </xdr:cNvPr>
        <xdr:cNvSpPr/>
      </xdr:nvSpPr>
      <xdr:spPr>
        <a:xfrm>
          <a:off x="162687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137795</xdr:rowOff>
    </xdr:from>
    <xdr:to>
      <xdr:col>81</xdr:col>
      <xdr:colOff>101600</xdr:colOff>
      <xdr:row>82</xdr:row>
      <xdr:rowOff>67945</xdr:rowOff>
    </xdr:to>
    <xdr:sp macro="" textlink="">
      <xdr:nvSpPr>
        <xdr:cNvPr id="757" name="フローチャート: 判断 756">
          <a:extLst>
            <a:ext uri="{FF2B5EF4-FFF2-40B4-BE49-F238E27FC236}">
              <a16:creationId xmlns:a16="http://schemas.microsoft.com/office/drawing/2014/main" id="{9F1991E0-BB0C-4923-89B7-FC92EE9F31BD}"/>
            </a:ext>
          </a:extLst>
        </xdr:cNvPr>
        <xdr:cNvSpPr/>
      </xdr:nvSpPr>
      <xdr:spPr>
        <a:xfrm>
          <a:off x="15430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97789</xdr:rowOff>
    </xdr:from>
    <xdr:to>
      <xdr:col>76</xdr:col>
      <xdr:colOff>165100</xdr:colOff>
      <xdr:row>82</xdr:row>
      <xdr:rowOff>27939</xdr:rowOff>
    </xdr:to>
    <xdr:sp macro="" textlink="">
      <xdr:nvSpPr>
        <xdr:cNvPr id="758" name="フローチャート: 判断 757">
          <a:extLst>
            <a:ext uri="{FF2B5EF4-FFF2-40B4-BE49-F238E27FC236}">
              <a16:creationId xmlns:a16="http://schemas.microsoft.com/office/drawing/2014/main" id="{C6072E0C-CC6D-44D4-A0B0-6B5CDCB9D4C6}"/>
            </a:ext>
          </a:extLst>
        </xdr:cNvPr>
        <xdr:cNvSpPr/>
      </xdr:nvSpPr>
      <xdr:spPr>
        <a:xfrm>
          <a:off x="14541500" y="1398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113030</xdr:rowOff>
    </xdr:from>
    <xdr:to>
      <xdr:col>72</xdr:col>
      <xdr:colOff>38100</xdr:colOff>
      <xdr:row>82</xdr:row>
      <xdr:rowOff>43180</xdr:rowOff>
    </xdr:to>
    <xdr:sp macro="" textlink="">
      <xdr:nvSpPr>
        <xdr:cNvPr id="759" name="フローチャート: 判断 758">
          <a:extLst>
            <a:ext uri="{FF2B5EF4-FFF2-40B4-BE49-F238E27FC236}">
              <a16:creationId xmlns:a16="http://schemas.microsoft.com/office/drawing/2014/main" id="{402B881A-9488-4884-B102-7B90E808F68A}"/>
            </a:ext>
          </a:extLst>
        </xdr:cNvPr>
        <xdr:cNvSpPr/>
      </xdr:nvSpPr>
      <xdr:spPr>
        <a:xfrm>
          <a:off x="13652500"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139700</xdr:rowOff>
    </xdr:from>
    <xdr:to>
      <xdr:col>67</xdr:col>
      <xdr:colOff>101600</xdr:colOff>
      <xdr:row>82</xdr:row>
      <xdr:rowOff>69850</xdr:rowOff>
    </xdr:to>
    <xdr:sp macro="" textlink="">
      <xdr:nvSpPr>
        <xdr:cNvPr id="760" name="フローチャート: 判断 759">
          <a:extLst>
            <a:ext uri="{FF2B5EF4-FFF2-40B4-BE49-F238E27FC236}">
              <a16:creationId xmlns:a16="http://schemas.microsoft.com/office/drawing/2014/main" id="{02662A27-8ABA-469F-A331-D9C7982ED2D2}"/>
            </a:ext>
          </a:extLst>
        </xdr:cNvPr>
        <xdr:cNvSpPr/>
      </xdr:nvSpPr>
      <xdr:spPr>
        <a:xfrm>
          <a:off x="127635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5D712ED5-2776-4266-88DB-4681B7FABBE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B0E6364E-24ED-4000-A49D-0DAD810C32A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9C28B604-2036-421C-AD31-99A1F378013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DF89D2FD-4855-4BC9-B758-2937F0A5790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4D0F1F4B-36F1-4394-BACA-16A755011E76}"/>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76836</xdr:rowOff>
    </xdr:from>
    <xdr:to>
      <xdr:col>85</xdr:col>
      <xdr:colOff>177800</xdr:colOff>
      <xdr:row>80</xdr:row>
      <xdr:rowOff>6986</xdr:rowOff>
    </xdr:to>
    <xdr:sp macro="" textlink="">
      <xdr:nvSpPr>
        <xdr:cNvPr id="766" name="楕円 765">
          <a:extLst>
            <a:ext uri="{FF2B5EF4-FFF2-40B4-BE49-F238E27FC236}">
              <a16:creationId xmlns:a16="http://schemas.microsoft.com/office/drawing/2014/main" id="{2B9E929A-0C79-4F4A-81DD-1FB98707F5F3}"/>
            </a:ext>
          </a:extLst>
        </xdr:cNvPr>
        <xdr:cNvSpPr/>
      </xdr:nvSpPr>
      <xdr:spPr>
        <a:xfrm>
          <a:off x="16268700" y="13621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99713</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432EFBD3-6498-4AE4-9998-1080CE07BE4D}"/>
            </a:ext>
          </a:extLst>
        </xdr:cNvPr>
        <xdr:cNvSpPr txBox="1"/>
      </xdr:nvSpPr>
      <xdr:spPr>
        <a:xfrm>
          <a:off x="16357600" y="1347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36830</xdr:rowOff>
    </xdr:from>
    <xdr:to>
      <xdr:col>81</xdr:col>
      <xdr:colOff>101600</xdr:colOff>
      <xdr:row>79</xdr:row>
      <xdr:rowOff>138430</xdr:rowOff>
    </xdr:to>
    <xdr:sp macro="" textlink="">
      <xdr:nvSpPr>
        <xdr:cNvPr id="768" name="楕円 767">
          <a:extLst>
            <a:ext uri="{FF2B5EF4-FFF2-40B4-BE49-F238E27FC236}">
              <a16:creationId xmlns:a16="http://schemas.microsoft.com/office/drawing/2014/main" id="{CA950844-B2D0-47F3-B869-29333CBE841F}"/>
            </a:ext>
          </a:extLst>
        </xdr:cNvPr>
        <xdr:cNvSpPr/>
      </xdr:nvSpPr>
      <xdr:spPr>
        <a:xfrm>
          <a:off x="15430500" y="1358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87630</xdr:rowOff>
    </xdr:from>
    <xdr:to>
      <xdr:col>85</xdr:col>
      <xdr:colOff>127000</xdr:colOff>
      <xdr:row>79</xdr:row>
      <xdr:rowOff>127636</xdr:rowOff>
    </xdr:to>
    <xdr:cxnSp macro="">
      <xdr:nvCxnSpPr>
        <xdr:cNvPr id="769" name="直線コネクタ 768">
          <a:extLst>
            <a:ext uri="{FF2B5EF4-FFF2-40B4-BE49-F238E27FC236}">
              <a16:creationId xmlns:a16="http://schemas.microsoft.com/office/drawing/2014/main" id="{54A4DE98-070D-4B43-AFFC-1BAE086F375C}"/>
            </a:ext>
          </a:extLst>
        </xdr:cNvPr>
        <xdr:cNvCxnSpPr/>
      </xdr:nvCxnSpPr>
      <xdr:spPr>
        <a:xfrm>
          <a:off x="15481300" y="13632180"/>
          <a:ext cx="8382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42545</xdr:rowOff>
    </xdr:from>
    <xdr:to>
      <xdr:col>76</xdr:col>
      <xdr:colOff>165100</xdr:colOff>
      <xdr:row>79</xdr:row>
      <xdr:rowOff>144145</xdr:rowOff>
    </xdr:to>
    <xdr:sp macro="" textlink="">
      <xdr:nvSpPr>
        <xdr:cNvPr id="770" name="楕円 769">
          <a:extLst>
            <a:ext uri="{FF2B5EF4-FFF2-40B4-BE49-F238E27FC236}">
              <a16:creationId xmlns:a16="http://schemas.microsoft.com/office/drawing/2014/main" id="{5DDA413D-BDC6-48EC-BF19-79F56F4CEB07}"/>
            </a:ext>
          </a:extLst>
        </xdr:cNvPr>
        <xdr:cNvSpPr/>
      </xdr:nvSpPr>
      <xdr:spPr>
        <a:xfrm>
          <a:off x="1454150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87630</xdr:rowOff>
    </xdr:from>
    <xdr:to>
      <xdr:col>81</xdr:col>
      <xdr:colOff>50800</xdr:colOff>
      <xdr:row>79</xdr:row>
      <xdr:rowOff>93345</xdr:rowOff>
    </xdr:to>
    <xdr:cxnSp macro="">
      <xdr:nvCxnSpPr>
        <xdr:cNvPr id="771" name="直線コネクタ 770">
          <a:extLst>
            <a:ext uri="{FF2B5EF4-FFF2-40B4-BE49-F238E27FC236}">
              <a16:creationId xmlns:a16="http://schemas.microsoft.com/office/drawing/2014/main" id="{04339F22-FE4A-4858-82F3-05D043A7411B}"/>
            </a:ext>
          </a:extLst>
        </xdr:cNvPr>
        <xdr:cNvCxnSpPr/>
      </xdr:nvCxnSpPr>
      <xdr:spPr>
        <a:xfrm flipV="1">
          <a:off x="14592300" y="136321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4445</xdr:rowOff>
    </xdr:from>
    <xdr:to>
      <xdr:col>72</xdr:col>
      <xdr:colOff>38100</xdr:colOff>
      <xdr:row>79</xdr:row>
      <xdr:rowOff>106045</xdr:rowOff>
    </xdr:to>
    <xdr:sp macro="" textlink="">
      <xdr:nvSpPr>
        <xdr:cNvPr id="772" name="楕円 771">
          <a:extLst>
            <a:ext uri="{FF2B5EF4-FFF2-40B4-BE49-F238E27FC236}">
              <a16:creationId xmlns:a16="http://schemas.microsoft.com/office/drawing/2014/main" id="{993EAFAE-D63A-48B0-A7A5-1E01DD153C85}"/>
            </a:ext>
          </a:extLst>
        </xdr:cNvPr>
        <xdr:cNvSpPr/>
      </xdr:nvSpPr>
      <xdr:spPr>
        <a:xfrm>
          <a:off x="13652500" y="1354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55245</xdr:rowOff>
    </xdr:from>
    <xdr:to>
      <xdr:col>76</xdr:col>
      <xdr:colOff>114300</xdr:colOff>
      <xdr:row>79</xdr:row>
      <xdr:rowOff>93345</xdr:rowOff>
    </xdr:to>
    <xdr:cxnSp macro="">
      <xdr:nvCxnSpPr>
        <xdr:cNvPr id="773" name="直線コネクタ 772">
          <a:extLst>
            <a:ext uri="{FF2B5EF4-FFF2-40B4-BE49-F238E27FC236}">
              <a16:creationId xmlns:a16="http://schemas.microsoft.com/office/drawing/2014/main" id="{09281EE1-74B5-4D25-AC18-E7BA2813CEC6}"/>
            </a:ext>
          </a:extLst>
        </xdr:cNvPr>
        <xdr:cNvCxnSpPr/>
      </xdr:nvCxnSpPr>
      <xdr:spPr>
        <a:xfrm>
          <a:off x="13703300" y="1359979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13970</xdr:rowOff>
    </xdr:from>
    <xdr:to>
      <xdr:col>67</xdr:col>
      <xdr:colOff>101600</xdr:colOff>
      <xdr:row>79</xdr:row>
      <xdr:rowOff>115570</xdr:rowOff>
    </xdr:to>
    <xdr:sp macro="" textlink="">
      <xdr:nvSpPr>
        <xdr:cNvPr id="774" name="楕円 773">
          <a:extLst>
            <a:ext uri="{FF2B5EF4-FFF2-40B4-BE49-F238E27FC236}">
              <a16:creationId xmlns:a16="http://schemas.microsoft.com/office/drawing/2014/main" id="{252CD141-4702-46CB-9166-D8FB7A6D4F33}"/>
            </a:ext>
          </a:extLst>
        </xdr:cNvPr>
        <xdr:cNvSpPr/>
      </xdr:nvSpPr>
      <xdr:spPr>
        <a:xfrm>
          <a:off x="12763500" y="1355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55245</xdr:rowOff>
    </xdr:from>
    <xdr:to>
      <xdr:col>71</xdr:col>
      <xdr:colOff>177800</xdr:colOff>
      <xdr:row>79</xdr:row>
      <xdr:rowOff>64770</xdr:rowOff>
    </xdr:to>
    <xdr:cxnSp macro="">
      <xdr:nvCxnSpPr>
        <xdr:cNvPr id="775" name="直線コネクタ 774">
          <a:extLst>
            <a:ext uri="{FF2B5EF4-FFF2-40B4-BE49-F238E27FC236}">
              <a16:creationId xmlns:a16="http://schemas.microsoft.com/office/drawing/2014/main" id="{07A21450-D7B4-479A-9F1F-EEC9E4D24F06}"/>
            </a:ext>
          </a:extLst>
        </xdr:cNvPr>
        <xdr:cNvCxnSpPr/>
      </xdr:nvCxnSpPr>
      <xdr:spPr>
        <a:xfrm flipV="1">
          <a:off x="12814300" y="135997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59072</xdr:rowOff>
    </xdr:from>
    <xdr:ext cx="405111" cy="259045"/>
    <xdr:sp macro="" textlink="">
      <xdr:nvSpPr>
        <xdr:cNvPr id="776" name="n_1aveValue【消防施設】&#10;有形固定資産減価償却率">
          <a:extLst>
            <a:ext uri="{FF2B5EF4-FFF2-40B4-BE49-F238E27FC236}">
              <a16:creationId xmlns:a16="http://schemas.microsoft.com/office/drawing/2014/main" id="{5AB8F962-4248-4620-A00E-88595217D04C}"/>
            </a:ext>
          </a:extLst>
        </xdr:cNvPr>
        <xdr:cNvSpPr txBox="1"/>
      </xdr:nvSpPr>
      <xdr:spPr>
        <a:xfrm>
          <a:off x="15266044" y="1411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19066</xdr:rowOff>
    </xdr:from>
    <xdr:ext cx="405111" cy="259045"/>
    <xdr:sp macro="" textlink="">
      <xdr:nvSpPr>
        <xdr:cNvPr id="777" name="n_2aveValue【消防施設】&#10;有形固定資産減価償却率">
          <a:extLst>
            <a:ext uri="{FF2B5EF4-FFF2-40B4-BE49-F238E27FC236}">
              <a16:creationId xmlns:a16="http://schemas.microsoft.com/office/drawing/2014/main" id="{04388A0A-4A5C-4E37-B4BE-1AF63269C18F}"/>
            </a:ext>
          </a:extLst>
        </xdr:cNvPr>
        <xdr:cNvSpPr txBox="1"/>
      </xdr:nvSpPr>
      <xdr:spPr>
        <a:xfrm>
          <a:off x="14389744" y="14077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34307</xdr:rowOff>
    </xdr:from>
    <xdr:ext cx="405111" cy="259045"/>
    <xdr:sp macro="" textlink="">
      <xdr:nvSpPr>
        <xdr:cNvPr id="778" name="n_3aveValue【消防施設】&#10;有形固定資産減価償却率">
          <a:extLst>
            <a:ext uri="{FF2B5EF4-FFF2-40B4-BE49-F238E27FC236}">
              <a16:creationId xmlns:a16="http://schemas.microsoft.com/office/drawing/2014/main" id="{1C18316F-5278-49A8-98DB-EF0292D275E1}"/>
            </a:ext>
          </a:extLst>
        </xdr:cNvPr>
        <xdr:cNvSpPr txBox="1"/>
      </xdr:nvSpPr>
      <xdr:spPr>
        <a:xfrm>
          <a:off x="13500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60977</xdr:rowOff>
    </xdr:from>
    <xdr:ext cx="405111" cy="259045"/>
    <xdr:sp macro="" textlink="">
      <xdr:nvSpPr>
        <xdr:cNvPr id="779" name="n_4aveValue【消防施設】&#10;有形固定資産減価償却率">
          <a:extLst>
            <a:ext uri="{FF2B5EF4-FFF2-40B4-BE49-F238E27FC236}">
              <a16:creationId xmlns:a16="http://schemas.microsoft.com/office/drawing/2014/main" id="{C3A2B184-0A56-4BA9-B8F5-92D63C98E727}"/>
            </a:ext>
          </a:extLst>
        </xdr:cNvPr>
        <xdr:cNvSpPr txBox="1"/>
      </xdr:nvSpPr>
      <xdr:spPr>
        <a:xfrm>
          <a:off x="12611744" y="1411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154957</xdr:rowOff>
    </xdr:from>
    <xdr:ext cx="405111" cy="259045"/>
    <xdr:sp macro="" textlink="">
      <xdr:nvSpPr>
        <xdr:cNvPr id="780" name="n_1mainValue【消防施設】&#10;有形固定資産減価償却率">
          <a:extLst>
            <a:ext uri="{FF2B5EF4-FFF2-40B4-BE49-F238E27FC236}">
              <a16:creationId xmlns:a16="http://schemas.microsoft.com/office/drawing/2014/main" id="{67C0D1BC-997A-481C-B263-295A4971897A}"/>
            </a:ext>
          </a:extLst>
        </xdr:cNvPr>
        <xdr:cNvSpPr txBox="1"/>
      </xdr:nvSpPr>
      <xdr:spPr>
        <a:xfrm>
          <a:off x="1526604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160672</xdr:rowOff>
    </xdr:from>
    <xdr:ext cx="405111" cy="259045"/>
    <xdr:sp macro="" textlink="">
      <xdr:nvSpPr>
        <xdr:cNvPr id="781" name="n_2mainValue【消防施設】&#10;有形固定資産減価償却率">
          <a:extLst>
            <a:ext uri="{FF2B5EF4-FFF2-40B4-BE49-F238E27FC236}">
              <a16:creationId xmlns:a16="http://schemas.microsoft.com/office/drawing/2014/main" id="{E3CE19FE-2EDF-40DA-8D11-3E5076BBE231}"/>
            </a:ext>
          </a:extLst>
        </xdr:cNvPr>
        <xdr:cNvSpPr txBox="1"/>
      </xdr:nvSpPr>
      <xdr:spPr>
        <a:xfrm>
          <a:off x="14389744" y="1336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122572</xdr:rowOff>
    </xdr:from>
    <xdr:ext cx="405111" cy="259045"/>
    <xdr:sp macro="" textlink="">
      <xdr:nvSpPr>
        <xdr:cNvPr id="782" name="n_3mainValue【消防施設】&#10;有形固定資産減価償却率">
          <a:extLst>
            <a:ext uri="{FF2B5EF4-FFF2-40B4-BE49-F238E27FC236}">
              <a16:creationId xmlns:a16="http://schemas.microsoft.com/office/drawing/2014/main" id="{6B5BC0C1-11C2-4CC7-BF01-9C3B09D122B0}"/>
            </a:ext>
          </a:extLst>
        </xdr:cNvPr>
        <xdr:cNvSpPr txBox="1"/>
      </xdr:nvSpPr>
      <xdr:spPr>
        <a:xfrm>
          <a:off x="13500744" y="1332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132097</xdr:rowOff>
    </xdr:from>
    <xdr:ext cx="405111" cy="259045"/>
    <xdr:sp macro="" textlink="">
      <xdr:nvSpPr>
        <xdr:cNvPr id="783" name="n_4mainValue【消防施設】&#10;有形固定資産減価償却率">
          <a:extLst>
            <a:ext uri="{FF2B5EF4-FFF2-40B4-BE49-F238E27FC236}">
              <a16:creationId xmlns:a16="http://schemas.microsoft.com/office/drawing/2014/main" id="{C1920BC2-703F-4508-92AA-C580E678BCAA}"/>
            </a:ext>
          </a:extLst>
        </xdr:cNvPr>
        <xdr:cNvSpPr txBox="1"/>
      </xdr:nvSpPr>
      <xdr:spPr>
        <a:xfrm>
          <a:off x="12611744" y="1333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3687F980-A165-4724-9B44-D91F1A5ED35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4299695F-9034-46E3-8AA5-909339DAFD8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17C8D691-93B9-4BEB-B87D-8768E7D02F2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2376161C-F7E9-4723-AF33-38545CB8BCE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3DDF0439-6106-447A-8D3A-AB4D7DD1B5E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68CB376C-59C4-4E97-BEC9-4E8C0EB9A22E}"/>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B7FC3A41-B189-4E99-A06A-675DB448104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CAB3C76E-70E9-47E8-99F4-22B0A84424C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D9EECE6C-7A38-453A-B9F0-99F45AB45EB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D654F2E7-C3B5-431E-9F73-C1B6698A73F7}"/>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FC25FE7D-3965-4252-948C-33E2F867FC8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8EA11768-B236-4C15-AC27-0C9970B3752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A23BC67A-C47D-42D8-8C8F-7B82B613217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E493EE19-82AD-4607-8615-712D4934C70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92241393-AFCB-4EC1-B780-D474DF2A728D}"/>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1BDCAAE2-9F6D-4A5E-A803-76002E38EF08}"/>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6867858D-F2D1-405D-B216-908D90B089A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579CA1F9-ED0B-49B9-96B9-1D503FE0924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B76B91B6-9DE1-4348-A0AE-DBFC333255BE}"/>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66B8FE01-4CD1-475B-A0A7-393BD65678B6}"/>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CAD6B823-206A-4A28-9B3A-E733B54F6A2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A0395AD1-0EB8-4B18-BEC8-73F8E368EE7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2BFF16CB-C6AB-413C-AF28-E43AB7C2D5B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167639</xdr:rowOff>
    </xdr:from>
    <xdr:to>
      <xdr:col>116</xdr:col>
      <xdr:colOff>62864</xdr:colOff>
      <xdr:row>86</xdr:row>
      <xdr:rowOff>104775</xdr:rowOff>
    </xdr:to>
    <xdr:cxnSp macro="">
      <xdr:nvCxnSpPr>
        <xdr:cNvPr id="807" name="直線コネクタ 806">
          <a:extLst>
            <a:ext uri="{FF2B5EF4-FFF2-40B4-BE49-F238E27FC236}">
              <a16:creationId xmlns:a16="http://schemas.microsoft.com/office/drawing/2014/main" id="{7F1222B9-845F-4141-BFE6-EA041DEC35B4}"/>
            </a:ext>
          </a:extLst>
        </xdr:cNvPr>
        <xdr:cNvCxnSpPr/>
      </xdr:nvCxnSpPr>
      <xdr:spPr>
        <a:xfrm flipV="1">
          <a:off x="22160864" y="13540739"/>
          <a:ext cx="0" cy="1308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108602</xdr:rowOff>
    </xdr:from>
    <xdr:ext cx="469744" cy="259045"/>
    <xdr:sp macro="" textlink="">
      <xdr:nvSpPr>
        <xdr:cNvPr id="808" name="【消防施設】&#10;一人当たり面積最小値テキスト">
          <a:extLst>
            <a:ext uri="{FF2B5EF4-FFF2-40B4-BE49-F238E27FC236}">
              <a16:creationId xmlns:a16="http://schemas.microsoft.com/office/drawing/2014/main" id="{1D648452-94E0-4E3E-8D2B-EBE6677250AE}"/>
            </a:ext>
          </a:extLst>
        </xdr:cNvPr>
        <xdr:cNvSpPr txBox="1"/>
      </xdr:nvSpPr>
      <xdr:spPr>
        <a:xfrm>
          <a:off x="22199600" y="14853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104775</xdr:rowOff>
    </xdr:from>
    <xdr:to>
      <xdr:col>116</xdr:col>
      <xdr:colOff>152400</xdr:colOff>
      <xdr:row>86</xdr:row>
      <xdr:rowOff>104775</xdr:rowOff>
    </xdr:to>
    <xdr:cxnSp macro="">
      <xdr:nvCxnSpPr>
        <xdr:cNvPr id="809" name="直線コネクタ 808">
          <a:extLst>
            <a:ext uri="{FF2B5EF4-FFF2-40B4-BE49-F238E27FC236}">
              <a16:creationId xmlns:a16="http://schemas.microsoft.com/office/drawing/2014/main" id="{519AE4E5-7753-4BFB-87DE-E9B89DC2306E}"/>
            </a:ext>
          </a:extLst>
        </xdr:cNvPr>
        <xdr:cNvCxnSpPr/>
      </xdr:nvCxnSpPr>
      <xdr:spPr>
        <a:xfrm>
          <a:off x="22072600" y="1484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114316</xdr:rowOff>
    </xdr:from>
    <xdr:ext cx="469744" cy="259045"/>
    <xdr:sp macro="" textlink="">
      <xdr:nvSpPr>
        <xdr:cNvPr id="810" name="【消防施設】&#10;一人当たり面積最大値テキスト">
          <a:extLst>
            <a:ext uri="{FF2B5EF4-FFF2-40B4-BE49-F238E27FC236}">
              <a16:creationId xmlns:a16="http://schemas.microsoft.com/office/drawing/2014/main" id="{0AE3CF6A-128B-4BCC-B7EE-6FB9C38ABFED}"/>
            </a:ext>
          </a:extLst>
        </xdr:cNvPr>
        <xdr:cNvSpPr txBox="1"/>
      </xdr:nvSpPr>
      <xdr:spPr>
        <a:xfrm>
          <a:off x="22199600" y="13315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167639</xdr:rowOff>
    </xdr:from>
    <xdr:to>
      <xdr:col>116</xdr:col>
      <xdr:colOff>152400</xdr:colOff>
      <xdr:row>78</xdr:row>
      <xdr:rowOff>167639</xdr:rowOff>
    </xdr:to>
    <xdr:cxnSp macro="">
      <xdr:nvCxnSpPr>
        <xdr:cNvPr id="811" name="直線コネクタ 810">
          <a:extLst>
            <a:ext uri="{FF2B5EF4-FFF2-40B4-BE49-F238E27FC236}">
              <a16:creationId xmlns:a16="http://schemas.microsoft.com/office/drawing/2014/main" id="{6566C0B6-DFA4-4D5F-9C0F-09A3BBA89C4D}"/>
            </a:ext>
          </a:extLst>
        </xdr:cNvPr>
        <xdr:cNvCxnSpPr/>
      </xdr:nvCxnSpPr>
      <xdr:spPr>
        <a:xfrm>
          <a:off x="22072600" y="13540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67327</xdr:rowOff>
    </xdr:from>
    <xdr:ext cx="469744" cy="259045"/>
    <xdr:sp macro="" textlink="">
      <xdr:nvSpPr>
        <xdr:cNvPr id="812" name="【消防施設】&#10;一人当たり面積平均値テキスト">
          <a:extLst>
            <a:ext uri="{FF2B5EF4-FFF2-40B4-BE49-F238E27FC236}">
              <a16:creationId xmlns:a16="http://schemas.microsoft.com/office/drawing/2014/main" id="{B8C94C2D-3DA6-4F2B-9469-6F0E5510768F}"/>
            </a:ext>
          </a:extLst>
        </xdr:cNvPr>
        <xdr:cNvSpPr txBox="1"/>
      </xdr:nvSpPr>
      <xdr:spPr>
        <a:xfrm>
          <a:off x="22199600" y="14469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13" name="フローチャート: 判断 812">
          <a:extLst>
            <a:ext uri="{FF2B5EF4-FFF2-40B4-BE49-F238E27FC236}">
              <a16:creationId xmlns:a16="http://schemas.microsoft.com/office/drawing/2014/main" id="{0A037914-D16F-423D-AE66-3C762E1133CA}"/>
            </a:ext>
          </a:extLst>
        </xdr:cNvPr>
        <xdr:cNvSpPr/>
      </xdr:nvSpPr>
      <xdr:spPr>
        <a:xfrm>
          <a:off x="22110700" y="1461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50164</xdr:rowOff>
    </xdr:from>
    <xdr:to>
      <xdr:col>112</xdr:col>
      <xdr:colOff>38100</xdr:colOff>
      <xdr:row>85</xdr:row>
      <xdr:rowOff>151764</xdr:rowOff>
    </xdr:to>
    <xdr:sp macro="" textlink="">
      <xdr:nvSpPr>
        <xdr:cNvPr id="814" name="フローチャート: 判断 813">
          <a:extLst>
            <a:ext uri="{FF2B5EF4-FFF2-40B4-BE49-F238E27FC236}">
              <a16:creationId xmlns:a16="http://schemas.microsoft.com/office/drawing/2014/main" id="{8CFC725A-FB92-4256-9E21-A4DCD908979D}"/>
            </a:ext>
          </a:extLst>
        </xdr:cNvPr>
        <xdr:cNvSpPr/>
      </xdr:nvSpPr>
      <xdr:spPr>
        <a:xfrm>
          <a:off x="21272500" y="14623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53975</xdr:rowOff>
    </xdr:from>
    <xdr:to>
      <xdr:col>107</xdr:col>
      <xdr:colOff>101600</xdr:colOff>
      <xdr:row>85</xdr:row>
      <xdr:rowOff>155575</xdr:rowOff>
    </xdr:to>
    <xdr:sp macro="" textlink="">
      <xdr:nvSpPr>
        <xdr:cNvPr id="815" name="フローチャート: 判断 814">
          <a:extLst>
            <a:ext uri="{FF2B5EF4-FFF2-40B4-BE49-F238E27FC236}">
              <a16:creationId xmlns:a16="http://schemas.microsoft.com/office/drawing/2014/main" id="{52862122-FAA1-400A-ACB5-3D82366866E7}"/>
            </a:ext>
          </a:extLst>
        </xdr:cNvPr>
        <xdr:cNvSpPr/>
      </xdr:nvSpPr>
      <xdr:spPr>
        <a:xfrm>
          <a:off x="20383500" y="14627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816" name="フローチャート: 判断 815">
          <a:extLst>
            <a:ext uri="{FF2B5EF4-FFF2-40B4-BE49-F238E27FC236}">
              <a16:creationId xmlns:a16="http://schemas.microsoft.com/office/drawing/2014/main" id="{858F4FA5-CE85-4A19-82C8-DC1D2EB3D6EF}"/>
            </a:ext>
          </a:extLst>
        </xdr:cNvPr>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59689</xdr:rowOff>
    </xdr:from>
    <xdr:to>
      <xdr:col>98</xdr:col>
      <xdr:colOff>38100</xdr:colOff>
      <xdr:row>85</xdr:row>
      <xdr:rowOff>161289</xdr:rowOff>
    </xdr:to>
    <xdr:sp macro="" textlink="">
      <xdr:nvSpPr>
        <xdr:cNvPr id="817" name="フローチャート: 判断 816">
          <a:extLst>
            <a:ext uri="{FF2B5EF4-FFF2-40B4-BE49-F238E27FC236}">
              <a16:creationId xmlns:a16="http://schemas.microsoft.com/office/drawing/2014/main" id="{100FBC98-3FD8-4BAA-8D97-D09EECA151DE}"/>
            </a:ext>
          </a:extLst>
        </xdr:cNvPr>
        <xdr:cNvSpPr/>
      </xdr:nvSpPr>
      <xdr:spPr>
        <a:xfrm>
          <a:off x="18605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E345A7B0-6FC9-4461-980D-F108B803D12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DBD8BF3A-4B9B-431F-9CE8-10C303F828B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F07232C8-000B-4BD7-B5EE-23A5B5403B3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EB523375-92A5-455D-BB12-D27573A4C633}"/>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FFB1B7F5-5082-4568-B969-6F8837B0223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44450</xdr:rowOff>
    </xdr:from>
    <xdr:to>
      <xdr:col>116</xdr:col>
      <xdr:colOff>114300</xdr:colOff>
      <xdr:row>85</xdr:row>
      <xdr:rowOff>146050</xdr:rowOff>
    </xdr:to>
    <xdr:sp macro="" textlink="">
      <xdr:nvSpPr>
        <xdr:cNvPr id="823" name="楕円 822">
          <a:extLst>
            <a:ext uri="{FF2B5EF4-FFF2-40B4-BE49-F238E27FC236}">
              <a16:creationId xmlns:a16="http://schemas.microsoft.com/office/drawing/2014/main" id="{DFFEF867-5D00-4CE2-8875-E3AB1BAD8B9A}"/>
            </a:ext>
          </a:extLst>
        </xdr:cNvPr>
        <xdr:cNvSpPr/>
      </xdr:nvSpPr>
      <xdr:spPr>
        <a:xfrm>
          <a:off x="221107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22877</xdr:rowOff>
    </xdr:from>
    <xdr:ext cx="469744" cy="259045"/>
    <xdr:sp macro="" textlink="">
      <xdr:nvSpPr>
        <xdr:cNvPr id="824" name="【消防施設】&#10;一人当たり面積該当値テキスト">
          <a:extLst>
            <a:ext uri="{FF2B5EF4-FFF2-40B4-BE49-F238E27FC236}">
              <a16:creationId xmlns:a16="http://schemas.microsoft.com/office/drawing/2014/main" id="{48BDAF49-A527-40E3-8B60-DD22BBC18BF0}"/>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48261</xdr:rowOff>
    </xdr:from>
    <xdr:to>
      <xdr:col>112</xdr:col>
      <xdr:colOff>38100</xdr:colOff>
      <xdr:row>85</xdr:row>
      <xdr:rowOff>149861</xdr:rowOff>
    </xdr:to>
    <xdr:sp macro="" textlink="">
      <xdr:nvSpPr>
        <xdr:cNvPr id="825" name="楕円 824">
          <a:extLst>
            <a:ext uri="{FF2B5EF4-FFF2-40B4-BE49-F238E27FC236}">
              <a16:creationId xmlns:a16="http://schemas.microsoft.com/office/drawing/2014/main" id="{52258CCB-56ED-473F-AD50-D2A30DE27693}"/>
            </a:ext>
          </a:extLst>
        </xdr:cNvPr>
        <xdr:cNvSpPr/>
      </xdr:nvSpPr>
      <xdr:spPr>
        <a:xfrm>
          <a:off x="21272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95250</xdr:rowOff>
    </xdr:from>
    <xdr:to>
      <xdr:col>116</xdr:col>
      <xdr:colOff>63500</xdr:colOff>
      <xdr:row>85</xdr:row>
      <xdr:rowOff>99061</xdr:rowOff>
    </xdr:to>
    <xdr:cxnSp macro="">
      <xdr:nvCxnSpPr>
        <xdr:cNvPr id="826" name="直線コネクタ 825">
          <a:extLst>
            <a:ext uri="{FF2B5EF4-FFF2-40B4-BE49-F238E27FC236}">
              <a16:creationId xmlns:a16="http://schemas.microsoft.com/office/drawing/2014/main" id="{4C45A500-CC3B-4705-BC59-737F5D7CDE31}"/>
            </a:ext>
          </a:extLst>
        </xdr:cNvPr>
        <xdr:cNvCxnSpPr/>
      </xdr:nvCxnSpPr>
      <xdr:spPr>
        <a:xfrm flipV="1">
          <a:off x="21323300" y="14668500"/>
          <a:ext cx="8382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46355</xdr:rowOff>
    </xdr:from>
    <xdr:to>
      <xdr:col>107</xdr:col>
      <xdr:colOff>101600</xdr:colOff>
      <xdr:row>85</xdr:row>
      <xdr:rowOff>147955</xdr:rowOff>
    </xdr:to>
    <xdr:sp macro="" textlink="">
      <xdr:nvSpPr>
        <xdr:cNvPr id="827" name="楕円 826">
          <a:extLst>
            <a:ext uri="{FF2B5EF4-FFF2-40B4-BE49-F238E27FC236}">
              <a16:creationId xmlns:a16="http://schemas.microsoft.com/office/drawing/2014/main" id="{6933FE5A-2BC1-4666-B39B-0FC051E03D42}"/>
            </a:ext>
          </a:extLst>
        </xdr:cNvPr>
        <xdr:cNvSpPr/>
      </xdr:nvSpPr>
      <xdr:spPr>
        <a:xfrm>
          <a:off x="20383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97155</xdr:rowOff>
    </xdr:from>
    <xdr:to>
      <xdr:col>111</xdr:col>
      <xdr:colOff>177800</xdr:colOff>
      <xdr:row>85</xdr:row>
      <xdr:rowOff>99061</xdr:rowOff>
    </xdr:to>
    <xdr:cxnSp macro="">
      <xdr:nvCxnSpPr>
        <xdr:cNvPr id="828" name="直線コネクタ 827">
          <a:extLst>
            <a:ext uri="{FF2B5EF4-FFF2-40B4-BE49-F238E27FC236}">
              <a16:creationId xmlns:a16="http://schemas.microsoft.com/office/drawing/2014/main" id="{55F9E2F1-3D98-4093-9FA9-83D3E939A644}"/>
            </a:ext>
          </a:extLst>
        </xdr:cNvPr>
        <xdr:cNvCxnSpPr/>
      </xdr:nvCxnSpPr>
      <xdr:spPr>
        <a:xfrm>
          <a:off x="20434300" y="14670405"/>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46355</xdr:rowOff>
    </xdr:from>
    <xdr:to>
      <xdr:col>102</xdr:col>
      <xdr:colOff>165100</xdr:colOff>
      <xdr:row>85</xdr:row>
      <xdr:rowOff>147955</xdr:rowOff>
    </xdr:to>
    <xdr:sp macro="" textlink="">
      <xdr:nvSpPr>
        <xdr:cNvPr id="829" name="楕円 828">
          <a:extLst>
            <a:ext uri="{FF2B5EF4-FFF2-40B4-BE49-F238E27FC236}">
              <a16:creationId xmlns:a16="http://schemas.microsoft.com/office/drawing/2014/main" id="{0FA4783B-4BA4-40B2-A64B-09447FED55E6}"/>
            </a:ext>
          </a:extLst>
        </xdr:cNvPr>
        <xdr:cNvSpPr/>
      </xdr:nvSpPr>
      <xdr:spPr>
        <a:xfrm>
          <a:off x="19494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97155</xdr:rowOff>
    </xdr:from>
    <xdr:to>
      <xdr:col>107</xdr:col>
      <xdr:colOff>50800</xdr:colOff>
      <xdr:row>85</xdr:row>
      <xdr:rowOff>97155</xdr:rowOff>
    </xdr:to>
    <xdr:cxnSp macro="">
      <xdr:nvCxnSpPr>
        <xdr:cNvPr id="830" name="直線コネクタ 829">
          <a:extLst>
            <a:ext uri="{FF2B5EF4-FFF2-40B4-BE49-F238E27FC236}">
              <a16:creationId xmlns:a16="http://schemas.microsoft.com/office/drawing/2014/main" id="{16CA6D30-4A99-4992-A83D-45431CC788FC}"/>
            </a:ext>
          </a:extLst>
        </xdr:cNvPr>
        <xdr:cNvCxnSpPr/>
      </xdr:nvCxnSpPr>
      <xdr:spPr>
        <a:xfrm>
          <a:off x="19545300" y="14670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52070</xdr:rowOff>
    </xdr:from>
    <xdr:to>
      <xdr:col>98</xdr:col>
      <xdr:colOff>38100</xdr:colOff>
      <xdr:row>85</xdr:row>
      <xdr:rowOff>153670</xdr:rowOff>
    </xdr:to>
    <xdr:sp macro="" textlink="">
      <xdr:nvSpPr>
        <xdr:cNvPr id="831" name="楕円 830">
          <a:extLst>
            <a:ext uri="{FF2B5EF4-FFF2-40B4-BE49-F238E27FC236}">
              <a16:creationId xmlns:a16="http://schemas.microsoft.com/office/drawing/2014/main" id="{E663216F-EFD8-43A6-AAE6-D6E2F24AE31B}"/>
            </a:ext>
          </a:extLst>
        </xdr:cNvPr>
        <xdr:cNvSpPr/>
      </xdr:nvSpPr>
      <xdr:spPr>
        <a:xfrm>
          <a:off x="18605500" y="1462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97155</xdr:rowOff>
    </xdr:from>
    <xdr:to>
      <xdr:col>102</xdr:col>
      <xdr:colOff>114300</xdr:colOff>
      <xdr:row>85</xdr:row>
      <xdr:rowOff>102870</xdr:rowOff>
    </xdr:to>
    <xdr:cxnSp macro="">
      <xdr:nvCxnSpPr>
        <xdr:cNvPr id="832" name="直線コネクタ 831">
          <a:extLst>
            <a:ext uri="{FF2B5EF4-FFF2-40B4-BE49-F238E27FC236}">
              <a16:creationId xmlns:a16="http://schemas.microsoft.com/office/drawing/2014/main" id="{11AA01DA-7937-4E09-9B40-2BF40F0F0451}"/>
            </a:ext>
          </a:extLst>
        </xdr:cNvPr>
        <xdr:cNvCxnSpPr/>
      </xdr:nvCxnSpPr>
      <xdr:spPr>
        <a:xfrm flipV="1">
          <a:off x="18656300" y="146704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142891</xdr:rowOff>
    </xdr:from>
    <xdr:ext cx="469744" cy="259045"/>
    <xdr:sp macro="" textlink="">
      <xdr:nvSpPr>
        <xdr:cNvPr id="833" name="n_1aveValue【消防施設】&#10;一人当たり面積">
          <a:extLst>
            <a:ext uri="{FF2B5EF4-FFF2-40B4-BE49-F238E27FC236}">
              <a16:creationId xmlns:a16="http://schemas.microsoft.com/office/drawing/2014/main" id="{D3486018-209E-4F6D-BF35-2B917B4974A3}"/>
            </a:ext>
          </a:extLst>
        </xdr:cNvPr>
        <xdr:cNvSpPr txBox="1"/>
      </xdr:nvSpPr>
      <xdr:spPr>
        <a:xfrm>
          <a:off x="21075727" y="1471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146702</xdr:rowOff>
    </xdr:from>
    <xdr:ext cx="469744" cy="259045"/>
    <xdr:sp macro="" textlink="">
      <xdr:nvSpPr>
        <xdr:cNvPr id="834" name="n_2aveValue【消防施設】&#10;一人当たり面積">
          <a:extLst>
            <a:ext uri="{FF2B5EF4-FFF2-40B4-BE49-F238E27FC236}">
              <a16:creationId xmlns:a16="http://schemas.microsoft.com/office/drawing/2014/main" id="{B9AC9EC9-074C-4405-925F-3DB7D5CEFFCE}"/>
            </a:ext>
          </a:extLst>
        </xdr:cNvPr>
        <xdr:cNvSpPr txBox="1"/>
      </xdr:nvSpPr>
      <xdr:spPr>
        <a:xfrm>
          <a:off x="20199427" y="1471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145432</xdr:rowOff>
    </xdr:from>
    <xdr:ext cx="469744" cy="259045"/>
    <xdr:sp macro="" textlink="">
      <xdr:nvSpPr>
        <xdr:cNvPr id="835" name="n_3aveValue【消防施設】&#10;一人当たり面積">
          <a:extLst>
            <a:ext uri="{FF2B5EF4-FFF2-40B4-BE49-F238E27FC236}">
              <a16:creationId xmlns:a16="http://schemas.microsoft.com/office/drawing/2014/main" id="{C0C37E02-194A-402A-84C9-B1825D0A2A24}"/>
            </a:ext>
          </a:extLst>
        </xdr:cNvPr>
        <xdr:cNvSpPr txBox="1"/>
      </xdr:nvSpPr>
      <xdr:spPr>
        <a:xfrm>
          <a:off x="19310427" y="14375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152416</xdr:rowOff>
    </xdr:from>
    <xdr:ext cx="469744" cy="259045"/>
    <xdr:sp macro="" textlink="">
      <xdr:nvSpPr>
        <xdr:cNvPr id="836" name="n_4aveValue【消防施設】&#10;一人当たり面積">
          <a:extLst>
            <a:ext uri="{FF2B5EF4-FFF2-40B4-BE49-F238E27FC236}">
              <a16:creationId xmlns:a16="http://schemas.microsoft.com/office/drawing/2014/main" id="{5990A078-F9E5-46FB-895D-66D469C7DC87}"/>
            </a:ext>
          </a:extLst>
        </xdr:cNvPr>
        <xdr:cNvSpPr txBox="1"/>
      </xdr:nvSpPr>
      <xdr:spPr>
        <a:xfrm>
          <a:off x="18421427" y="147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166388</xdr:rowOff>
    </xdr:from>
    <xdr:ext cx="469744" cy="259045"/>
    <xdr:sp macro="" textlink="">
      <xdr:nvSpPr>
        <xdr:cNvPr id="837" name="n_1mainValue【消防施設】&#10;一人当たり面積">
          <a:extLst>
            <a:ext uri="{FF2B5EF4-FFF2-40B4-BE49-F238E27FC236}">
              <a16:creationId xmlns:a16="http://schemas.microsoft.com/office/drawing/2014/main" id="{510F1E21-574D-4A72-BCA5-72F2227A14F9}"/>
            </a:ext>
          </a:extLst>
        </xdr:cNvPr>
        <xdr:cNvSpPr txBox="1"/>
      </xdr:nvSpPr>
      <xdr:spPr>
        <a:xfrm>
          <a:off x="210757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164482</xdr:rowOff>
    </xdr:from>
    <xdr:ext cx="469744" cy="259045"/>
    <xdr:sp macro="" textlink="">
      <xdr:nvSpPr>
        <xdr:cNvPr id="838" name="n_2mainValue【消防施設】&#10;一人当たり面積">
          <a:extLst>
            <a:ext uri="{FF2B5EF4-FFF2-40B4-BE49-F238E27FC236}">
              <a16:creationId xmlns:a16="http://schemas.microsoft.com/office/drawing/2014/main" id="{DAE995C4-925D-4B5F-BD6C-5C840282B896}"/>
            </a:ext>
          </a:extLst>
        </xdr:cNvPr>
        <xdr:cNvSpPr txBox="1"/>
      </xdr:nvSpPr>
      <xdr:spPr>
        <a:xfrm>
          <a:off x="20199427" y="1439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139082</xdr:rowOff>
    </xdr:from>
    <xdr:ext cx="469744" cy="259045"/>
    <xdr:sp macro="" textlink="">
      <xdr:nvSpPr>
        <xdr:cNvPr id="839" name="n_3mainValue【消防施設】&#10;一人当たり面積">
          <a:extLst>
            <a:ext uri="{FF2B5EF4-FFF2-40B4-BE49-F238E27FC236}">
              <a16:creationId xmlns:a16="http://schemas.microsoft.com/office/drawing/2014/main" id="{A7F171E0-CB91-4447-BDBE-75E233271B2F}"/>
            </a:ext>
          </a:extLst>
        </xdr:cNvPr>
        <xdr:cNvSpPr txBox="1"/>
      </xdr:nvSpPr>
      <xdr:spPr>
        <a:xfrm>
          <a:off x="19310427" y="1471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170197</xdr:rowOff>
    </xdr:from>
    <xdr:ext cx="469744" cy="259045"/>
    <xdr:sp macro="" textlink="">
      <xdr:nvSpPr>
        <xdr:cNvPr id="840" name="n_4mainValue【消防施設】&#10;一人当たり面積">
          <a:extLst>
            <a:ext uri="{FF2B5EF4-FFF2-40B4-BE49-F238E27FC236}">
              <a16:creationId xmlns:a16="http://schemas.microsoft.com/office/drawing/2014/main" id="{0540D790-48CE-41D0-A076-0055E2EA6EA8}"/>
            </a:ext>
          </a:extLst>
        </xdr:cNvPr>
        <xdr:cNvSpPr txBox="1"/>
      </xdr:nvSpPr>
      <xdr:spPr>
        <a:xfrm>
          <a:off x="18421427" y="1440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7D73C0FE-1B1A-4416-A9AB-4C89690C4C0D}"/>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B7B04421-AE4F-489F-BCF9-8F542CF8503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0DC0C31A-6148-4C31-A1C8-E14A89B446F6}"/>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4D1E605-848A-4CFE-90C3-5A0483F3B1F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8B31F43B-E4CE-41C5-9A0B-7727E55E54D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DA1B4CBC-C32B-4151-A193-2BA2269FA5A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2B2FFFDE-C4CB-47AD-B392-4172272B490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14F50D63-26F9-40CD-AB15-388C2183243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D0EFABD4-13E5-4296-98FE-B2A405AF199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EEEEBF1B-6754-4912-8067-1250269AF1E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ACEAAF34-CD25-43EE-B790-FB678C53FDA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51E1EDBD-4621-4A77-ABF9-C09FADE3696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939CC1A5-F05E-4E02-9A5A-CFA5F19B916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766DD190-6751-497B-AE04-2CCA46E19E61}"/>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132CC681-F22F-4CD4-B315-6CDB0C716E8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AAB97FF1-6BC8-477C-8D44-83593EDE4455}"/>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B6764E18-9EA2-4051-A10C-7F0827EB4A7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7F867371-ECDC-4472-933D-62A913882D1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F1B69636-616F-4A36-80E6-99DD2A3D7C0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EA31B652-8955-400B-8E46-5BB6DA1D056E}"/>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F95A2014-269C-4F55-9EBE-4F82D841BF9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4CBDAE71-E04A-4CFB-97FF-A4D3459C34F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37C7BE56-C98A-4206-A455-8331F0B5F01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8C2CC883-61C7-4F23-ADBF-10B968FF938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20A1EA68-9DA6-4CF5-8C20-5A85ADD5A03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32113</xdr:rowOff>
    </xdr:from>
    <xdr:to>
      <xdr:col>85</xdr:col>
      <xdr:colOff>126364</xdr:colOff>
      <xdr:row>108</xdr:row>
      <xdr:rowOff>151312</xdr:rowOff>
    </xdr:to>
    <xdr:cxnSp macro="">
      <xdr:nvCxnSpPr>
        <xdr:cNvPr id="866" name="直線コネクタ 865">
          <a:extLst>
            <a:ext uri="{FF2B5EF4-FFF2-40B4-BE49-F238E27FC236}">
              <a16:creationId xmlns:a16="http://schemas.microsoft.com/office/drawing/2014/main" id="{2ED6F9FD-383D-465D-8C0C-609440CC92FC}"/>
            </a:ext>
          </a:extLst>
        </xdr:cNvPr>
        <xdr:cNvCxnSpPr/>
      </xdr:nvCxnSpPr>
      <xdr:spPr>
        <a:xfrm flipV="1">
          <a:off x="16318864" y="17177113"/>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155139</xdr:rowOff>
    </xdr:from>
    <xdr:ext cx="405111" cy="259045"/>
    <xdr:sp macro="" textlink="">
      <xdr:nvSpPr>
        <xdr:cNvPr id="867" name="【庁舎】&#10;有形固定資産減価償却率最小値テキスト">
          <a:extLst>
            <a:ext uri="{FF2B5EF4-FFF2-40B4-BE49-F238E27FC236}">
              <a16:creationId xmlns:a16="http://schemas.microsoft.com/office/drawing/2014/main" id="{F5E99E44-E381-4A97-B7FA-81B8350DDADE}"/>
            </a:ext>
          </a:extLst>
        </xdr:cNvPr>
        <xdr:cNvSpPr txBox="1"/>
      </xdr:nvSpPr>
      <xdr:spPr>
        <a:xfrm>
          <a:off x="16357600" y="18671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151312</xdr:rowOff>
    </xdr:from>
    <xdr:to>
      <xdr:col>86</xdr:col>
      <xdr:colOff>25400</xdr:colOff>
      <xdr:row>108</xdr:row>
      <xdr:rowOff>151312</xdr:rowOff>
    </xdr:to>
    <xdr:cxnSp macro="">
      <xdr:nvCxnSpPr>
        <xdr:cNvPr id="868" name="直線コネクタ 867">
          <a:extLst>
            <a:ext uri="{FF2B5EF4-FFF2-40B4-BE49-F238E27FC236}">
              <a16:creationId xmlns:a16="http://schemas.microsoft.com/office/drawing/2014/main" id="{A7439A4C-D61F-4D72-B28D-B288450E9319}"/>
            </a:ext>
          </a:extLst>
        </xdr:cNvPr>
        <xdr:cNvCxnSpPr/>
      </xdr:nvCxnSpPr>
      <xdr:spPr>
        <a:xfrm>
          <a:off x="16230600" y="1866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150240</xdr:rowOff>
    </xdr:from>
    <xdr:ext cx="340478" cy="259045"/>
    <xdr:sp macro="" textlink="">
      <xdr:nvSpPr>
        <xdr:cNvPr id="869" name="【庁舎】&#10;有形固定資産減価償却率最大値テキスト">
          <a:extLst>
            <a:ext uri="{FF2B5EF4-FFF2-40B4-BE49-F238E27FC236}">
              <a16:creationId xmlns:a16="http://schemas.microsoft.com/office/drawing/2014/main" id="{2FD49927-58C4-4FB5-9801-9FFDDF9E2371}"/>
            </a:ext>
          </a:extLst>
        </xdr:cNvPr>
        <xdr:cNvSpPr txBox="1"/>
      </xdr:nvSpPr>
      <xdr:spPr>
        <a:xfrm>
          <a:off x="16357600" y="169523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32113</xdr:rowOff>
    </xdr:from>
    <xdr:to>
      <xdr:col>86</xdr:col>
      <xdr:colOff>25400</xdr:colOff>
      <xdr:row>100</xdr:row>
      <xdr:rowOff>32113</xdr:rowOff>
    </xdr:to>
    <xdr:cxnSp macro="">
      <xdr:nvCxnSpPr>
        <xdr:cNvPr id="870" name="直線コネクタ 869">
          <a:extLst>
            <a:ext uri="{FF2B5EF4-FFF2-40B4-BE49-F238E27FC236}">
              <a16:creationId xmlns:a16="http://schemas.microsoft.com/office/drawing/2014/main" id="{3D603F16-5A22-41E0-A977-1D375BEA09AA}"/>
            </a:ext>
          </a:extLst>
        </xdr:cNvPr>
        <xdr:cNvCxnSpPr/>
      </xdr:nvCxnSpPr>
      <xdr:spPr>
        <a:xfrm>
          <a:off x="16230600" y="17177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136451</xdr:rowOff>
    </xdr:from>
    <xdr:ext cx="405111" cy="259045"/>
    <xdr:sp macro="" textlink="">
      <xdr:nvSpPr>
        <xdr:cNvPr id="871" name="【庁舎】&#10;有形固定資産減価償却率平均値テキスト">
          <a:extLst>
            <a:ext uri="{FF2B5EF4-FFF2-40B4-BE49-F238E27FC236}">
              <a16:creationId xmlns:a16="http://schemas.microsoft.com/office/drawing/2014/main" id="{93BEE552-2999-4792-8ECE-5451873B3CDC}"/>
            </a:ext>
          </a:extLst>
        </xdr:cNvPr>
        <xdr:cNvSpPr txBox="1"/>
      </xdr:nvSpPr>
      <xdr:spPr>
        <a:xfrm>
          <a:off x="16357600" y="176243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872" name="フローチャート: 判断 871">
          <a:extLst>
            <a:ext uri="{FF2B5EF4-FFF2-40B4-BE49-F238E27FC236}">
              <a16:creationId xmlns:a16="http://schemas.microsoft.com/office/drawing/2014/main" id="{4EB76372-C1C5-4E27-B9F4-50840764A360}"/>
            </a:ext>
          </a:extLst>
        </xdr:cNvPr>
        <xdr:cNvSpPr/>
      </xdr:nvSpPr>
      <xdr:spPr>
        <a:xfrm>
          <a:off x="16268700" y="1777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107043</xdr:rowOff>
    </xdr:from>
    <xdr:to>
      <xdr:col>81</xdr:col>
      <xdr:colOff>101600</xdr:colOff>
      <xdr:row>104</xdr:row>
      <xdr:rowOff>37193</xdr:rowOff>
    </xdr:to>
    <xdr:sp macro="" textlink="">
      <xdr:nvSpPr>
        <xdr:cNvPr id="873" name="フローチャート: 判断 872">
          <a:extLst>
            <a:ext uri="{FF2B5EF4-FFF2-40B4-BE49-F238E27FC236}">
              <a16:creationId xmlns:a16="http://schemas.microsoft.com/office/drawing/2014/main" id="{352EC529-92A0-4250-85A0-39B22ABCF8B7}"/>
            </a:ext>
          </a:extLst>
        </xdr:cNvPr>
        <xdr:cNvSpPr/>
      </xdr:nvSpPr>
      <xdr:spPr>
        <a:xfrm>
          <a:off x="15430500" y="1776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84182</xdr:rowOff>
    </xdr:from>
    <xdr:to>
      <xdr:col>76</xdr:col>
      <xdr:colOff>165100</xdr:colOff>
      <xdr:row>104</xdr:row>
      <xdr:rowOff>14332</xdr:rowOff>
    </xdr:to>
    <xdr:sp macro="" textlink="">
      <xdr:nvSpPr>
        <xdr:cNvPr id="874" name="フローチャート: 判断 873">
          <a:extLst>
            <a:ext uri="{FF2B5EF4-FFF2-40B4-BE49-F238E27FC236}">
              <a16:creationId xmlns:a16="http://schemas.microsoft.com/office/drawing/2014/main" id="{B4D256D8-0F15-4E1F-B94E-E2D80BA31CA4}"/>
            </a:ext>
          </a:extLst>
        </xdr:cNvPr>
        <xdr:cNvSpPr/>
      </xdr:nvSpPr>
      <xdr:spPr>
        <a:xfrm>
          <a:off x="145415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875" name="フローチャート: 判断 874">
          <a:extLst>
            <a:ext uri="{FF2B5EF4-FFF2-40B4-BE49-F238E27FC236}">
              <a16:creationId xmlns:a16="http://schemas.microsoft.com/office/drawing/2014/main" id="{16A66342-B275-4601-977A-EFF3E2EF1A4A}"/>
            </a:ext>
          </a:extLst>
        </xdr:cNvPr>
        <xdr:cNvSpPr/>
      </xdr:nvSpPr>
      <xdr:spPr>
        <a:xfrm>
          <a:off x="13652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38463</xdr:rowOff>
    </xdr:from>
    <xdr:to>
      <xdr:col>67</xdr:col>
      <xdr:colOff>101600</xdr:colOff>
      <xdr:row>104</xdr:row>
      <xdr:rowOff>140063</xdr:rowOff>
    </xdr:to>
    <xdr:sp macro="" textlink="">
      <xdr:nvSpPr>
        <xdr:cNvPr id="876" name="フローチャート: 判断 875">
          <a:extLst>
            <a:ext uri="{FF2B5EF4-FFF2-40B4-BE49-F238E27FC236}">
              <a16:creationId xmlns:a16="http://schemas.microsoft.com/office/drawing/2014/main" id="{C37F8C8C-CA37-4A36-BB46-A34765288F81}"/>
            </a:ext>
          </a:extLst>
        </xdr:cNvPr>
        <xdr:cNvSpPr/>
      </xdr:nvSpPr>
      <xdr:spPr>
        <a:xfrm>
          <a:off x="12763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FFFDC845-0A7E-444B-9C4D-833B32B4118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A9866F5C-3696-4CD0-96FC-4B8FA5DA069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26327AC1-1193-4112-B777-D8DE0F8C54A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1C99A7AF-9385-494F-80CE-38CC5C89C47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2965AD11-E73F-4B39-8C7A-080F9561F77C}"/>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72752</xdr:rowOff>
    </xdr:from>
    <xdr:to>
      <xdr:col>85</xdr:col>
      <xdr:colOff>177800</xdr:colOff>
      <xdr:row>105</xdr:row>
      <xdr:rowOff>2902</xdr:rowOff>
    </xdr:to>
    <xdr:sp macro="" textlink="">
      <xdr:nvSpPr>
        <xdr:cNvPr id="882" name="楕円 881">
          <a:extLst>
            <a:ext uri="{FF2B5EF4-FFF2-40B4-BE49-F238E27FC236}">
              <a16:creationId xmlns:a16="http://schemas.microsoft.com/office/drawing/2014/main" id="{3E60E2E0-F614-46EA-8E43-5B908E05DE11}"/>
            </a:ext>
          </a:extLst>
        </xdr:cNvPr>
        <xdr:cNvSpPr/>
      </xdr:nvSpPr>
      <xdr:spPr>
        <a:xfrm>
          <a:off x="16268700" y="1790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51179</xdr:rowOff>
    </xdr:from>
    <xdr:ext cx="405111" cy="259045"/>
    <xdr:sp macro="" textlink="">
      <xdr:nvSpPr>
        <xdr:cNvPr id="883" name="【庁舎】&#10;有形固定資産減価償却率該当値テキスト">
          <a:extLst>
            <a:ext uri="{FF2B5EF4-FFF2-40B4-BE49-F238E27FC236}">
              <a16:creationId xmlns:a16="http://schemas.microsoft.com/office/drawing/2014/main" id="{D81D36AF-684D-4941-A9EF-748543D160C2}"/>
            </a:ext>
          </a:extLst>
        </xdr:cNvPr>
        <xdr:cNvSpPr txBox="1"/>
      </xdr:nvSpPr>
      <xdr:spPr>
        <a:xfrm>
          <a:off x="16357600" y="1788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169092</xdr:rowOff>
    </xdr:from>
    <xdr:to>
      <xdr:col>81</xdr:col>
      <xdr:colOff>101600</xdr:colOff>
      <xdr:row>105</xdr:row>
      <xdr:rowOff>99242</xdr:rowOff>
    </xdr:to>
    <xdr:sp macro="" textlink="">
      <xdr:nvSpPr>
        <xdr:cNvPr id="884" name="楕円 883">
          <a:extLst>
            <a:ext uri="{FF2B5EF4-FFF2-40B4-BE49-F238E27FC236}">
              <a16:creationId xmlns:a16="http://schemas.microsoft.com/office/drawing/2014/main" id="{A3A77B70-6E1B-4C77-AC2C-A44632FB7624}"/>
            </a:ext>
          </a:extLst>
        </xdr:cNvPr>
        <xdr:cNvSpPr/>
      </xdr:nvSpPr>
      <xdr:spPr>
        <a:xfrm>
          <a:off x="15430500" y="1799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123552</xdr:rowOff>
    </xdr:from>
    <xdr:to>
      <xdr:col>85</xdr:col>
      <xdr:colOff>127000</xdr:colOff>
      <xdr:row>105</xdr:row>
      <xdr:rowOff>48442</xdr:rowOff>
    </xdr:to>
    <xdr:cxnSp macro="">
      <xdr:nvCxnSpPr>
        <xdr:cNvPr id="885" name="直線コネクタ 884">
          <a:extLst>
            <a:ext uri="{FF2B5EF4-FFF2-40B4-BE49-F238E27FC236}">
              <a16:creationId xmlns:a16="http://schemas.microsoft.com/office/drawing/2014/main" id="{ACCC9C50-C574-4548-9D56-B2DF11F88258}"/>
            </a:ext>
          </a:extLst>
        </xdr:cNvPr>
        <xdr:cNvCxnSpPr/>
      </xdr:nvCxnSpPr>
      <xdr:spPr>
        <a:xfrm flipV="1">
          <a:off x="15481300" y="17954352"/>
          <a:ext cx="838200" cy="9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36830</xdr:rowOff>
    </xdr:from>
    <xdr:to>
      <xdr:col>76</xdr:col>
      <xdr:colOff>165100</xdr:colOff>
      <xdr:row>105</xdr:row>
      <xdr:rowOff>138430</xdr:rowOff>
    </xdr:to>
    <xdr:sp macro="" textlink="">
      <xdr:nvSpPr>
        <xdr:cNvPr id="886" name="楕円 885">
          <a:extLst>
            <a:ext uri="{FF2B5EF4-FFF2-40B4-BE49-F238E27FC236}">
              <a16:creationId xmlns:a16="http://schemas.microsoft.com/office/drawing/2014/main" id="{E9767E95-0617-4C29-99EB-A8F9682FD803}"/>
            </a:ext>
          </a:extLst>
        </xdr:cNvPr>
        <xdr:cNvSpPr/>
      </xdr:nvSpPr>
      <xdr:spPr>
        <a:xfrm>
          <a:off x="14541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48442</xdr:rowOff>
    </xdr:from>
    <xdr:to>
      <xdr:col>81</xdr:col>
      <xdr:colOff>50800</xdr:colOff>
      <xdr:row>105</xdr:row>
      <xdr:rowOff>87630</xdr:rowOff>
    </xdr:to>
    <xdr:cxnSp macro="">
      <xdr:nvCxnSpPr>
        <xdr:cNvPr id="887" name="直線コネクタ 886">
          <a:extLst>
            <a:ext uri="{FF2B5EF4-FFF2-40B4-BE49-F238E27FC236}">
              <a16:creationId xmlns:a16="http://schemas.microsoft.com/office/drawing/2014/main" id="{21094D1B-6104-4E1B-BDA5-4745FEAF2854}"/>
            </a:ext>
          </a:extLst>
        </xdr:cNvPr>
        <xdr:cNvCxnSpPr/>
      </xdr:nvCxnSpPr>
      <xdr:spPr>
        <a:xfrm flipV="1">
          <a:off x="14592300" y="18050692"/>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907</xdr:rowOff>
    </xdr:from>
    <xdr:to>
      <xdr:col>72</xdr:col>
      <xdr:colOff>38100</xdr:colOff>
      <xdr:row>105</xdr:row>
      <xdr:rowOff>102507</xdr:rowOff>
    </xdr:to>
    <xdr:sp macro="" textlink="">
      <xdr:nvSpPr>
        <xdr:cNvPr id="888" name="楕円 887">
          <a:extLst>
            <a:ext uri="{FF2B5EF4-FFF2-40B4-BE49-F238E27FC236}">
              <a16:creationId xmlns:a16="http://schemas.microsoft.com/office/drawing/2014/main" id="{F2A84651-4204-4BDC-9B6C-91F0E990C790}"/>
            </a:ext>
          </a:extLst>
        </xdr:cNvPr>
        <xdr:cNvSpPr/>
      </xdr:nvSpPr>
      <xdr:spPr>
        <a:xfrm>
          <a:off x="13652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51707</xdr:rowOff>
    </xdr:from>
    <xdr:to>
      <xdr:col>76</xdr:col>
      <xdr:colOff>114300</xdr:colOff>
      <xdr:row>105</xdr:row>
      <xdr:rowOff>87630</xdr:rowOff>
    </xdr:to>
    <xdr:cxnSp macro="">
      <xdr:nvCxnSpPr>
        <xdr:cNvPr id="889" name="直線コネクタ 888">
          <a:extLst>
            <a:ext uri="{FF2B5EF4-FFF2-40B4-BE49-F238E27FC236}">
              <a16:creationId xmlns:a16="http://schemas.microsoft.com/office/drawing/2014/main" id="{F371AEEF-3457-48CD-A7BA-93352C3A2EDF}"/>
            </a:ext>
          </a:extLst>
        </xdr:cNvPr>
        <xdr:cNvCxnSpPr/>
      </xdr:nvCxnSpPr>
      <xdr:spPr>
        <a:xfrm>
          <a:off x="13703300" y="1805395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12337</xdr:rowOff>
    </xdr:from>
    <xdr:to>
      <xdr:col>67</xdr:col>
      <xdr:colOff>101600</xdr:colOff>
      <xdr:row>105</xdr:row>
      <xdr:rowOff>113937</xdr:rowOff>
    </xdr:to>
    <xdr:sp macro="" textlink="">
      <xdr:nvSpPr>
        <xdr:cNvPr id="890" name="楕円 889">
          <a:extLst>
            <a:ext uri="{FF2B5EF4-FFF2-40B4-BE49-F238E27FC236}">
              <a16:creationId xmlns:a16="http://schemas.microsoft.com/office/drawing/2014/main" id="{A18FE190-5317-4AF3-A74E-E868112EE14C}"/>
            </a:ext>
          </a:extLst>
        </xdr:cNvPr>
        <xdr:cNvSpPr/>
      </xdr:nvSpPr>
      <xdr:spPr>
        <a:xfrm>
          <a:off x="12763500" y="18014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51707</xdr:rowOff>
    </xdr:from>
    <xdr:to>
      <xdr:col>71</xdr:col>
      <xdr:colOff>177800</xdr:colOff>
      <xdr:row>105</xdr:row>
      <xdr:rowOff>63137</xdr:rowOff>
    </xdr:to>
    <xdr:cxnSp macro="">
      <xdr:nvCxnSpPr>
        <xdr:cNvPr id="891" name="直線コネクタ 890">
          <a:extLst>
            <a:ext uri="{FF2B5EF4-FFF2-40B4-BE49-F238E27FC236}">
              <a16:creationId xmlns:a16="http://schemas.microsoft.com/office/drawing/2014/main" id="{20B17181-5AA6-4797-A057-14A1849BF683}"/>
            </a:ext>
          </a:extLst>
        </xdr:cNvPr>
        <xdr:cNvCxnSpPr/>
      </xdr:nvCxnSpPr>
      <xdr:spPr>
        <a:xfrm flipV="1">
          <a:off x="12814300" y="1805395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53720</xdr:rowOff>
    </xdr:from>
    <xdr:ext cx="405111" cy="259045"/>
    <xdr:sp macro="" textlink="">
      <xdr:nvSpPr>
        <xdr:cNvPr id="892" name="n_1aveValue【庁舎】&#10;有形固定資産減価償却率">
          <a:extLst>
            <a:ext uri="{FF2B5EF4-FFF2-40B4-BE49-F238E27FC236}">
              <a16:creationId xmlns:a16="http://schemas.microsoft.com/office/drawing/2014/main" id="{7FF971FE-4E83-4DC0-9EA7-1CB277FEB98B}"/>
            </a:ext>
          </a:extLst>
        </xdr:cNvPr>
        <xdr:cNvSpPr txBox="1"/>
      </xdr:nvSpPr>
      <xdr:spPr>
        <a:xfrm>
          <a:off x="152660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30859</xdr:rowOff>
    </xdr:from>
    <xdr:ext cx="405111" cy="259045"/>
    <xdr:sp macro="" textlink="">
      <xdr:nvSpPr>
        <xdr:cNvPr id="893" name="n_2aveValue【庁舎】&#10;有形固定資産減価償却率">
          <a:extLst>
            <a:ext uri="{FF2B5EF4-FFF2-40B4-BE49-F238E27FC236}">
              <a16:creationId xmlns:a16="http://schemas.microsoft.com/office/drawing/2014/main" id="{C49EDDF4-6DBA-449C-B3BE-93CEC9D641C5}"/>
            </a:ext>
          </a:extLst>
        </xdr:cNvPr>
        <xdr:cNvSpPr txBox="1"/>
      </xdr:nvSpPr>
      <xdr:spPr>
        <a:xfrm>
          <a:off x="14389744" y="1751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894" name="n_3aveValue【庁舎】&#10;有形固定資産減価償却率">
          <a:extLst>
            <a:ext uri="{FF2B5EF4-FFF2-40B4-BE49-F238E27FC236}">
              <a16:creationId xmlns:a16="http://schemas.microsoft.com/office/drawing/2014/main" id="{94278E7D-D90E-4519-8A62-B0D108EE212B}"/>
            </a:ext>
          </a:extLst>
        </xdr:cNvPr>
        <xdr:cNvSpPr txBox="1"/>
      </xdr:nvSpPr>
      <xdr:spPr>
        <a:xfrm>
          <a:off x="13500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156590</xdr:rowOff>
    </xdr:from>
    <xdr:ext cx="405111" cy="259045"/>
    <xdr:sp macro="" textlink="">
      <xdr:nvSpPr>
        <xdr:cNvPr id="895" name="n_4aveValue【庁舎】&#10;有形固定資産減価償却率">
          <a:extLst>
            <a:ext uri="{FF2B5EF4-FFF2-40B4-BE49-F238E27FC236}">
              <a16:creationId xmlns:a16="http://schemas.microsoft.com/office/drawing/2014/main" id="{0B64D061-8E46-4B45-B9F5-65D84457C3DF}"/>
            </a:ext>
          </a:extLst>
        </xdr:cNvPr>
        <xdr:cNvSpPr txBox="1"/>
      </xdr:nvSpPr>
      <xdr:spPr>
        <a:xfrm>
          <a:off x="12611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90369</xdr:rowOff>
    </xdr:from>
    <xdr:ext cx="405111" cy="259045"/>
    <xdr:sp macro="" textlink="">
      <xdr:nvSpPr>
        <xdr:cNvPr id="896" name="n_1mainValue【庁舎】&#10;有形固定資産減価償却率">
          <a:extLst>
            <a:ext uri="{FF2B5EF4-FFF2-40B4-BE49-F238E27FC236}">
              <a16:creationId xmlns:a16="http://schemas.microsoft.com/office/drawing/2014/main" id="{D85D8618-90FE-4214-BB1E-0988A8546B73}"/>
            </a:ext>
          </a:extLst>
        </xdr:cNvPr>
        <xdr:cNvSpPr txBox="1"/>
      </xdr:nvSpPr>
      <xdr:spPr>
        <a:xfrm>
          <a:off x="152660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129557</xdr:rowOff>
    </xdr:from>
    <xdr:ext cx="405111" cy="259045"/>
    <xdr:sp macro="" textlink="">
      <xdr:nvSpPr>
        <xdr:cNvPr id="897" name="n_2mainValue【庁舎】&#10;有形固定資産減価償却率">
          <a:extLst>
            <a:ext uri="{FF2B5EF4-FFF2-40B4-BE49-F238E27FC236}">
              <a16:creationId xmlns:a16="http://schemas.microsoft.com/office/drawing/2014/main" id="{BB70F87F-83AD-4BBD-9310-E5F3CC3FD66F}"/>
            </a:ext>
          </a:extLst>
        </xdr:cNvPr>
        <xdr:cNvSpPr txBox="1"/>
      </xdr:nvSpPr>
      <xdr:spPr>
        <a:xfrm>
          <a:off x="14389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93634</xdr:rowOff>
    </xdr:from>
    <xdr:ext cx="405111" cy="259045"/>
    <xdr:sp macro="" textlink="">
      <xdr:nvSpPr>
        <xdr:cNvPr id="898" name="n_3mainValue【庁舎】&#10;有形固定資産減価償却率">
          <a:extLst>
            <a:ext uri="{FF2B5EF4-FFF2-40B4-BE49-F238E27FC236}">
              <a16:creationId xmlns:a16="http://schemas.microsoft.com/office/drawing/2014/main" id="{1A580657-7CC2-4573-A644-98041701B2C4}"/>
            </a:ext>
          </a:extLst>
        </xdr:cNvPr>
        <xdr:cNvSpPr txBox="1"/>
      </xdr:nvSpPr>
      <xdr:spPr>
        <a:xfrm>
          <a:off x="13500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105064</xdr:rowOff>
    </xdr:from>
    <xdr:ext cx="405111" cy="259045"/>
    <xdr:sp macro="" textlink="">
      <xdr:nvSpPr>
        <xdr:cNvPr id="899" name="n_4mainValue【庁舎】&#10;有形固定資産減価償却率">
          <a:extLst>
            <a:ext uri="{FF2B5EF4-FFF2-40B4-BE49-F238E27FC236}">
              <a16:creationId xmlns:a16="http://schemas.microsoft.com/office/drawing/2014/main" id="{1A4BF67B-90E3-4F9E-B73B-F1EFC7D43538}"/>
            </a:ext>
          </a:extLst>
        </xdr:cNvPr>
        <xdr:cNvSpPr txBox="1"/>
      </xdr:nvSpPr>
      <xdr:spPr>
        <a:xfrm>
          <a:off x="12611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35F749C9-D580-4743-BF27-ADC3C84F43A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F3FB3138-AE6F-4ED5-9F79-E431458719A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E180C0B4-35C7-4337-9785-4649E4D55E5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E0B727FD-2AF1-402C-BF86-3C8BE18BB87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6F06F655-35E8-4459-B9A6-6E19C5F3B76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2453524D-9FDF-48B0-ACC5-9034A897A2A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F8EEC994-F6A1-4DB3-A76A-46FB8C089F6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F9DC7459-3178-46CB-BB0B-BDD329885E2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6D90D315-F9B7-4D3E-A32E-6B5822B7857F}"/>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DC7E86B7-F198-4D01-BA15-F34A0A1F2D2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a:extLst>
            <a:ext uri="{FF2B5EF4-FFF2-40B4-BE49-F238E27FC236}">
              <a16:creationId xmlns:a16="http://schemas.microsoft.com/office/drawing/2014/main" id="{FC9101B7-545B-476E-A2A9-F0C169AD361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a:extLst>
            <a:ext uri="{FF2B5EF4-FFF2-40B4-BE49-F238E27FC236}">
              <a16:creationId xmlns:a16="http://schemas.microsoft.com/office/drawing/2014/main" id="{DBC5F8E9-BA93-43F6-84AA-D32C43556A9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a:extLst>
            <a:ext uri="{FF2B5EF4-FFF2-40B4-BE49-F238E27FC236}">
              <a16:creationId xmlns:a16="http://schemas.microsoft.com/office/drawing/2014/main" id="{671173AD-DF83-44C6-903A-5431DADDEBB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a:extLst>
            <a:ext uri="{FF2B5EF4-FFF2-40B4-BE49-F238E27FC236}">
              <a16:creationId xmlns:a16="http://schemas.microsoft.com/office/drawing/2014/main" id="{F4C48FCF-F55F-4222-A497-8A4746FEE05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a:extLst>
            <a:ext uri="{FF2B5EF4-FFF2-40B4-BE49-F238E27FC236}">
              <a16:creationId xmlns:a16="http://schemas.microsoft.com/office/drawing/2014/main" id="{AFCB8569-0589-43F2-86F2-37C0D9A838F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a:extLst>
            <a:ext uri="{FF2B5EF4-FFF2-40B4-BE49-F238E27FC236}">
              <a16:creationId xmlns:a16="http://schemas.microsoft.com/office/drawing/2014/main" id="{4FBFC4A3-1230-4CAF-96BE-2D915F606BA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a:extLst>
            <a:ext uri="{FF2B5EF4-FFF2-40B4-BE49-F238E27FC236}">
              <a16:creationId xmlns:a16="http://schemas.microsoft.com/office/drawing/2014/main" id="{14D324DB-C7A8-4E5A-9D18-A3E3676D52C9}"/>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a:extLst>
            <a:ext uri="{FF2B5EF4-FFF2-40B4-BE49-F238E27FC236}">
              <a16:creationId xmlns:a16="http://schemas.microsoft.com/office/drawing/2014/main" id="{9220E2E1-1D23-4F5D-A03F-85BE567C4257}"/>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a:extLst>
            <a:ext uri="{FF2B5EF4-FFF2-40B4-BE49-F238E27FC236}">
              <a16:creationId xmlns:a16="http://schemas.microsoft.com/office/drawing/2014/main" id="{5090F74D-30F7-451C-B10A-31FF80F9C29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a:extLst>
            <a:ext uri="{FF2B5EF4-FFF2-40B4-BE49-F238E27FC236}">
              <a16:creationId xmlns:a16="http://schemas.microsoft.com/office/drawing/2014/main" id="{EE00CAA5-A6BA-4F96-B743-35DFEC17CEB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a:extLst>
            <a:ext uri="{FF2B5EF4-FFF2-40B4-BE49-F238E27FC236}">
              <a16:creationId xmlns:a16="http://schemas.microsoft.com/office/drawing/2014/main" id="{75E855C5-4CFA-4CAE-87D3-3F3E642CA03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a:extLst>
            <a:ext uri="{FF2B5EF4-FFF2-40B4-BE49-F238E27FC236}">
              <a16:creationId xmlns:a16="http://schemas.microsoft.com/office/drawing/2014/main" id="{6EA46EA5-A533-476A-BB4A-24967F9D618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16CE8CDE-348B-4E14-A8AF-11587C7CDF6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ADB05A70-8FB4-4D5B-AE96-C4E9DF6BF70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4002B2F7-A3F3-4741-8463-3C0B94221FD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74568</xdr:rowOff>
    </xdr:to>
    <xdr:cxnSp macro="">
      <xdr:nvCxnSpPr>
        <xdr:cNvPr id="925" name="直線コネクタ 924">
          <a:extLst>
            <a:ext uri="{FF2B5EF4-FFF2-40B4-BE49-F238E27FC236}">
              <a16:creationId xmlns:a16="http://schemas.microsoft.com/office/drawing/2014/main" id="{9B4DF75A-71B8-4431-BC8C-A73E0E22EBB7}"/>
            </a:ext>
          </a:extLst>
        </xdr:cNvPr>
        <xdr:cNvCxnSpPr/>
      </xdr:nvCxnSpPr>
      <xdr:spPr>
        <a:xfrm flipV="1">
          <a:off x="22160864" y="16992600"/>
          <a:ext cx="0" cy="15985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926" name="【庁舎】&#10;一人当たり面積最小値テキスト">
          <a:extLst>
            <a:ext uri="{FF2B5EF4-FFF2-40B4-BE49-F238E27FC236}">
              <a16:creationId xmlns:a16="http://schemas.microsoft.com/office/drawing/2014/main" id="{F37A30F2-C0DF-4A2C-A07F-1A1DEAC2D307}"/>
            </a:ext>
          </a:extLst>
        </xdr:cNvPr>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927" name="直線コネクタ 926">
          <a:extLst>
            <a:ext uri="{FF2B5EF4-FFF2-40B4-BE49-F238E27FC236}">
              <a16:creationId xmlns:a16="http://schemas.microsoft.com/office/drawing/2014/main" id="{E0B48ED2-C51E-4392-9062-1D77811E05DA}"/>
            </a:ext>
          </a:extLst>
        </xdr:cNvPr>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928" name="【庁舎】&#10;一人当たり面積最大値テキスト">
          <a:extLst>
            <a:ext uri="{FF2B5EF4-FFF2-40B4-BE49-F238E27FC236}">
              <a16:creationId xmlns:a16="http://schemas.microsoft.com/office/drawing/2014/main" id="{A423FBFB-2A32-4B5B-BD84-5BB4FB409D3C}"/>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929" name="直線コネクタ 928">
          <a:extLst>
            <a:ext uri="{FF2B5EF4-FFF2-40B4-BE49-F238E27FC236}">
              <a16:creationId xmlns:a16="http://schemas.microsoft.com/office/drawing/2014/main" id="{400A3F38-79D0-465E-B49D-961A29AEDA45}"/>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154050</xdr:rowOff>
    </xdr:from>
    <xdr:ext cx="469744" cy="259045"/>
    <xdr:sp macro="" textlink="">
      <xdr:nvSpPr>
        <xdr:cNvPr id="930" name="【庁舎】&#10;一人当たり面積平均値テキスト">
          <a:extLst>
            <a:ext uri="{FF2B5EF4-FFF2-40B4-BE49-F238E27FC236}">
              <a16:creationId xmlns:a16="http://schemas.microsoft.com/office/drawing/2014/main" id="{3F891415-74FA-4025-8AE9-55E2BAD82C75}"/>
            </a:ext>
          </a:extLst>
        </xdr:cNvPr>
        <xdr:cNvSpPr txBox="1"/>
      </xdr:nvSpPr>
      <xdr:spPr>
        <a:xfrm>
          <a:off x="22199600" y="18156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4173</xdr:rowOff>
    </xdr:from>
    <xdr:to>
      <xdr:col>116</xdr:col>
      <xdr:colOff>114300</xdr:colOff>
      <xdr:row>106</xdr:row>
      <xdr:rowOff>105773</xdr:rowOff>
    </xdr:to>
    <xdr:sp macro="" textlink="">
      <xdr:nvSpPr>
        <xdr:cNvPr id="931" name="フローチャート: 判断 930">
          <a:extLst>
            <a:ext uri="{FF2B5EF4-FFF2-40B4-BE49-F238E27FC236}">
              <a16:creationId xmlns:a16="http://schemas.microsoft.com/office/drawing/2014/main" id="{291A05E9-3CE0-4EE0-B6FC-C98158856EDD}"/>
            </a:ext>
          </a:extLst>
        </xdr:cNvPr>
        <xdr:cNvSpPr/>
      </xdr:nvSpPr>
      <xdr:spPr>
        <a:xfrm>
          <a:off x="221107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12337</xdr:rowOff>
    </xdr:from>
    <xdr:to>
      <xdr:col>112</xdr:col>
      <xdr:colOff>38100</xdr:colOff>
      <xdr:row>106</xdr:row>
      <xdr:rowOff>113937</xdr:rowOff>
    </xdr:to>
    <xdr:sp macro="" textlink="">
      <xdr:nvSpPr>
        <xdr:cNvPr id="932" name="フローチャート: 判断 931">
          <a:extLst>
            <a:ext uri="{FF2B5EF4-FFF2-40B4-BE49-F238E27FC236}">
              <a16:creationId xmlns:a16="http://schemas.microsoft.com/office/drawing/2014/main" id="{38BD97BE-CFB7-466D-AEB7-69379274A78C}"/>
            </a:ext>
          </a:extLst>
        </xdr:cNvPr>
        <xdr:cNvSpPr/>
      </xdr:nvSpPr>
      <xdr:spPr>
        <a:xfrm>
          <a:off x="21272500" y="181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28666</xdr:rowOff>
    </xdr:from>
    <xdr:to>
      <xdr:col>107</xdr:col>
      <xdr:colOff>101600</xdr:colOff>
      <xdr:row>106</xdr:row>
      <xdr:rowOff>130266</xdr:rowOff>
    </xdr:to>
    <xdr:sp macro="" textlink="">
      <xdr:nvSpPr>
        <xdr:cNvPr id="933" name="フローチャート: 判断 932">
          <a:extLst>
            <a:ext uri="{FF2B5EF4-FFF2-40B4-BE49-F238E27FC236}">
              <a16:creationId xmlns:a16="http://schemas.microsoft.com/office/drawing/2014/main" id="{6768E9E1-7FEF-4619-9A44-76743F23C21B}"/>
            </a:ext>
          </a:extLst>
        </xdr:cNvPr>
        <xdr:cNvSpPr/>
      </xdr:nvSpPr>
      <xdr:spPr>
        <a:xfrm>
          <a:off x="203835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53158</xdr:rowOff>
    </xdr:from>
    <xdr:to>
      <xdr:col>102</xdr:col>
      <xdr:colOff>165100</xdr:colOff>
      <xdr:row>106</xdr:row>
      <xdr:rowOff>154758</xdr:rowOff>
    </xdr:to>
    <xdr:sp macro="" textlink="">
      <xdr:nvSpPr>
        <xdr:cNvPr id="934" name="フローチャート: 判断 933">
          <a:extLst>
            <a:ext uri="{FF2B5EF4-FFF2-40B4-BE49-F238E27FC236}">
              <a16:creationId xmlns:a16="http://schemas.microsoft.com/office/drawing/2014/main" id="{255533B8-A9FF-4E8A-A789-90ED63D6A856}"/>
            </a:ext>
          </a:extLst>
        </xdr:cNvPr>
        <xdr:cNvSpPr/>
      </xdr:nvSpPr>
      <xdr:spPr>
        <a:xfrm>
          <a:off x="19494500" y="1822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58057</xdr:rowOff>
    </xdr:from>
    <xdr:to>
      <xdr:col>98</xdr:col>
      <xdr:colOff>38100</xdr:colOff>
      <xdr:row>106</xdr:row>
      <xdr:rowOff>159657</xdr:rowOff>
    </xdr:to>
    <xdr:sp macro="" textlink="">
      <xdr:nvSpPr>
        <xdr:cNvPr id="935" name="フローチャート: 判断 934">
          <a:extLst>
            <a:ext uri="{FF2B5EF4-FFF2-40B4-BE49-F238E27FC236}">
              <a16:creationId xmlns:a16="http://schemas.microsoft.com/office/drawing/2014/main" id="{2248B82C-E4AD-4A85-B611-EC58088ACF6C}"/>
            </a:ext>
          </a:extLst>
        </xdr:cNvPr>
        <xdr:cNvSpPr/>
      </xdr:nvSpPr>
      <xdr:spPr>
        <a:xfrm>
          <a:off x="18605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FFEE6C00-7012-4883-8C5F-36B141B9C4E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AEC206DB-DADB-4234-BBFF-4E490DDAADB3}"/>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6D3EEB50-6E97-412B-B157-64F3FD32900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FF9534CE-5728-4719-AF1F-E8E06A1E90C9}"/>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61D8CEEA-294D-4A6B-998C-1BE42CDB159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154395</xdr:rowOff>
    </xdr:from>
    <xdr:to>
      <xdr:col>116</xdr:col>
      <xdr:colOff>114300</xdr:colOff>
      <xdr:row>106</xdr:row>
      <xdr:rowOff>84545</xdr:rowOff>
    </xdr:to>
    <xdr:sp macro="" textlink="">
      <xdr:nvSpPr>
        <xdr:cNvPr id="941" name="楕円 940">
          <a:extLst>
            <a:ext uri="{FF2B5EF4-FFF2-40B4-BE49-F238E27FC236}">
              <a16:creationId xmlns:a16="http://schemas.microsoft.com/office/drawing/2014/main" id="{4830E19F-0897-4056-843E-34E45AD3DD33}"/>
            </a:ext>
          </a:extLst>
        </xdr:cNvPr>
        <xdr:cNvSpPr/>
      </xdr:nvSpPr>
      <xdr:spPr>
        <a:xfrm>
          <a:off x="221107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5822</xdr:rowOff>
    </xdr:from>
    <xdr:ext cx="469744" cy="259045"/>
    <xdr:sp macro="" textlink="">
      <xdr:nvSpPr>
        <xdr:cNvPr id="942" name="【庁舎】&#10;一人当たり面積該当値テキスト">
          <a:extLst>
            <a:ext uri="{FF2B5EF4-FFF2-40B4-BE49-F238E27FC236}">
              <a16:creationId xmlns:a16="http://schemas.microsoft.com/office/drawing/2014/main" id="{BFB85A56-F707-4004-872E-8FCE108043EB}"/>
            </a:ext>
          </a:extLst>
        </xdr:cNvPr>
        <xdr:cNvSpPr txBox="1"/>
      </xdr:nvSpPr>
      <xdr:spPr>
        <a:xfrm>
          <a:off x="22199600" y="18008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43362</xdr:rowOff>
    </xdr:from>
    <xdr:to>
      <xdr:col>112</xdr:col>
      <xdr:colOff>38100</xdr:colOff>
      <xdr:row>106</xdr:row>
      <xdr:rowOff>144962</xdr:rowOff>
    </xdr:to>
    <xdr:sp macro="" textlink="">
      <xdr:nvSpPr>
        <xdr:cNvPr id="943" name="楕円 942">
          <a:extLst>
            <a:ext uri="{FF2B5EF4-FFF2-40B4-BE49-F238E27FC236}">
              <a16:creationId xmlns:a16="http://schemas.microsoft.com/office/drawing/2014/main" id="{D5526990-59E7-4FDB-B6DC-FCA0667B5A55}"/>
            </a:ext>
          </a:extLst>
        </xdr:cNvPr>
        <xdr:cNvSpPr/>
      </xdr:nvSpPr>
      <xdr:spPr>
        <a:xfrm>
          <a:off x="21272500" y="1821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33745</xdr:rowOff>
    </xdr:from>
    <xdr:to>
      <xdr:col>116</xdr:col>
      <xdr:colOff>63500</xdr:colOff>
      <xdr:row>106</xdr:row>
      <xdr:rowOff>94162</xdr:rowOff>
    </xdr:to>
    <xdr:cxnSp macro="">
      <xdr:nvCxnSpPr>
        <xdr:cNvPr id="944" name="直線コネクタ 943">
          <a:extLst>
            <a:ext uri="{FF2B5EF4-FFF2-40B4-BE49-F238E27FC236}">
              <a16:creationId xmlns:a16="http://schemas.microsoft.com/office/drawing/2014/main" id="{FC82CFAD-E2AF-4367-8AEF-79494DBCB6C9}"/>
            </a:ext>
          </a:extLst>
        </xdr:cNvPr>
        <xdr:cNvCxnSpPr/>
      </xdr:nvCxnSpPr>
      <xdr:spPr>
        <a:xfrm flipV="1">
          <a:off x="21323300" y="18207445"/>
          <a:ext cx="838200" cy="60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48261</xdr:rowOff>
    </xdr:from>
    <xdr:to>
      <xdr:col>107</xdr:col>
      <xdr:colOff>101600</xdr:colOff>
      <xdr:row>106</xdr:row>
      <xdr:rowOff>149861</xdr:rowOff>
    </xdr:to>
    <xdr:sp macro="" textlink="">
      <xdr:nvSpPr>
        <xdr:cNvPr id="945" name="楕円 944">
          <a:extLst>
            <a:ext uri="{FF2B5EF4-FFF2-40B4-BE49-F238E27FC236}">
              <a16:creationId xmlns:a16="http://schemas.microsoft.com/office/drawing/2014/main" id="{21A844D3-776F-4A6E-9121-DB86639642B6}"/>
            </a:ext>
          </a:extLst>
        </xdr:cNvPr>
        <xdr:cNvSpPr/>
      </xdr:nvSpPr>
      <xdr:spPr>
        <a:xfrm>
          <a:off x="20383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94162</xdr:rowOff>
    </xdr:from>
    <xdr:to>
      <xdr:col>111</xdr:col>
      <xdr:colOff>177800</xdr:colOff>
      <xdr:row>106</xdr:row>
      <xdr:rowOff>99061</xdr:rowOff>
    </xdr:to>
    <xdr:cxnSp macro="">
      <xdr:nvCxnSpPr>
        <xdr:cNvPr id="946" name="直線コネクタ 945">
          <a:extLst>
            <a:ext uri="{FF2B5EF4-FFF2-40B4-BE49-F238E27FC236}">
              <a16:creationId xmlns:a16="http://schemas.microsoft.com/office/drawing/2014/main" id="{D6E935B3-7535-4DD0-871A-23EF2A7B6A5C}"/>
            </a:ext>
          </a:extLst>
        </xdr:cNvPr>
        <xdr:cNvCxnSpPr/>
      </xdr:nvCxnSpPr>
      <xdr:spPr>
        <a:xfrm flipV="1">
          <a:off x="20434300" y="18267862"/>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51526</xdr:rowOff>
    </xdr:from>
    <xdr:to>
      <xdr:col>102</xdr:col>
      <xdr:colOff>165100</xdr:colOff>
      <xdr:row>106</xdr:row>
      <xdr:rowOff>153126</xdr:rowOff>
    </xdr:to>
    <xdr:sp macro="" textlink="">
      <xdr:nvSpPr>
        <xdr:cNvPr id="947" name="楕円 946">
          <a:extLst>
            <a:ext uri="{FF2B5EF4-FFF2-40B4-BE49-F238E27FC236}">
              <a16:creationId xmlns:a16="http://schemas.microsoft.com/office/drawing/2014/main" id="{6B5FAB3E-39CD-4A15-ABF4-7F0B405ADC7A}"/>
            </a:ext>
          </a:extLst>
        </xdr:cNvPr>
        <xdr:cNvSpPr/>
      </xdr:nvSpPr>
      <xdr:spPr>
        <a:xfrm>
          <a:off x="19494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99061</xdr:rowOff>
    </xdr:from>
    <xdr:to>
      <xdr:col>107</xdr:col>
      <xdr:colOff>50800</xdr:colOff>
      <xdr:row>106</xdr:row>
      <xdr:rowOff>102326</xdr:rowOff>
    </xdr:to>
    <xdr:cxnSp macro="">
      <xdr:nvCxnSpPr>
        <xdr:cNvPr id="948" name="直線コネクタ 947">
          <a:extLst>
            <a:ext uri="{FF2B5EF4-FFF2-40B4-BE49-F238E27FC236}">
              <a16:creationId xmlns:a16="http://schemas.microsoft.com/office/drawing/2014/main" id="{3EDD1ADD-7A50-4F22-879C-283C7C7E4282}"/>
            </a:ext>
          </a:extLst>
        </xdr:cNvPr>
        <xdr:cNvCxnSpPr/>
      </xdr:nvCxnSpPr>
      <xdr:spPr>
        <a:xfrm flipV="1">
          <a:off x="19545300" y="18272761"/>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51526</xdr:rowOff>
    </xdr:from>
    <xdr:to>
      <xdr:col>98</xdr:col>
      <xdr:colOff>38100</xdr:colOff>
      <xdr:row>106</xdr:row>
      <xdr:rowOff>153126</xdr:rowOff>
    </xdr:to>
    <xdr:sp macro="" textlink="">
      <xdr:nvSpPr>
        <xdr:cNvPr id="949" name="楕円 948">
          <a:extLst>
            <a:ext uri="{FF2B5EF4-FFF2-40B4-BE49-F238E27FC236}">
              <a16:creationId xmlns:a16="http://schemas.microsoft.com/office/drawing/2014/main" id="{DCA958E5-2386-4DC5-94AE-E6488866D660}"/>
            </a:ext>
          </a:extLst>
        </xdr:cNvPr>
        <xdr:cNvSpPr/>
      </xdr:nvSpPr>
      <xdr:spPr>
        <a:xfrm>
          <a:off x="18605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102326</xdr:rowOff>
    </xdr:from>
    <xdr:to>
      <xdr:col>102</xdr:col>
      <xdr:colOff>114300</xdr:colOff>
      <xdr:row>106</xdr:row>
      <xdr:rowOff>102326</xdr:rowOff>
    </xdr:to>
    <xdr:cxnSp macro="">
      <xdr:nvCxnSpPr>
        <xdr:cNvPr id="950" name="直線コネクタ 949">
          <a:extLst>
            <a:ext uri="{FF2B5EF4-FFF2-40B4-BE49-F238E27FC236}">
              <a16:creationId xmlns:a16="http://schemas.microsoft.com/office/drawing/2014/main" id="{ED319C56-7944-42E5-B203-14F1A1793DE2}"/>
            </a:ext>
          </a:extLst>
        </xdr:cNvPr>
        <xdr:cNvCxnSpPr/>
      </xdr:nvCxnSpPr>
      <xdr:spPr>
        <a:xfrm>
          <a:off x="18656300" y="182760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130464</xdr:rowOff>
    </xdr:from>
    <xdr:ext cx="469744" cy="259045"/>
    <xdr:sp macro="" textlink="">
      <xdr:nvSpPr>
        <xdr:cNvPr id="951" name="n_1aveValue【庁舎】&#10;一人当たり面積">
          <a:extLst>
            <a:ext uri="{FF2B5EF4-FFF2-40B4-BE49-F238E27FC236}">
              <a16:creationId xmlns:a16="http://schemas.microsoft.com/office/drawing/2014/main" id="{4CC4A1FC-8270-4991-ABFD-3DAB95CC2655}"/>
            </a:ext>
          </a:extLst>
        </xdr:cNvPr>
        <xdr:cNvSpPr txBox="1"/>
      </xdr:nvSpPr>
      <xdr:spPr>
        <a:xfrm>
          <a:off x="21075727" y="1796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146793</xdr:rowOff>
    </xdr:from>
    <xdr:ext cx="469744" cy="259045"/>
    <xdr:sp macro="" textlink="">
      <xdr:nvSpPr>
        <xdr:cNvPr id="952" name="n_2aveValue【庁舎】&#10;一人当たり面積">
          <a:extLst>
            <a:ext uri="{FF2B5EF4-FFF2-40B4-BE49-F238E27FC236}">
              <a16:creationId xmlns:a16="http://schemas.microsoft.com/office/drawing/2014/main" id="{6067BF07-1F64-451C-BB5C-90D0E744619F}"/>
            </a:ext>
          </a:extLst>
        </xdr:cNvPr>
        <xdr:cNvSpPr txBox="1"/>
      </xdr:nvSpPr>
      <xdr:spPr>
        <a:xfrm>
          <a:off x="20199427" y="1797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145885</xdr:rowOff>
    </xdr:from>
    <xdr:ext cx="469744" cy="259045"/>
    <xdr:sp macro="" textlink="">
      <xdr:nvSpPr>
        <xdr:cNvPr id="953" name="n_3aveValue【庁舎】&#10;一人当たり面積">
          <a:extLst>
            <a:ext uri="{FF2B5EF4-FFF2-40B4-BE49-F238E27FC236}">
              <a16:creationId xmlns:a16="http://schemas.microsoft.com/office/drawing/2014/main" id="{6E5AF3F6-782D-4A6F-A5FD-072B4D1097D3}"/>
            </a:ext>
          </a:extLst>
        </xdr:cNvPr>
        <xdr:cNvSpPr txBox="1"/>
      </xdr:nvSpPr>
      <xdr:spPr>
        <a:xfrm>
          <a:off x="19310427" y="18319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150784</xdr:rowOff>
    </xdr:from>
    <xdr:ext cx="469744" cy="259045"/>
    <xdr:sp macro="" textlink="">
      <xdr:nvSpPr>
        <xdr:cNvPr id="954" name="n_4aveValue【庁舎】&#10;一人当たり面積">
          <a:extLst>
            <a:ext uri="{FF2B5EF4-FFF2-40B4-BE49-F238E27FC236}">
              <a16:creationId xmlns:a16="http://schemas.microsoft.com/office/drawing/2014/main" id="{32222DA2-043C-4AF3-B844-9CAA42826849}"/>
            </a:ext>
          </a:extLst>
        </xdr:cNvPr>
        <xdr:cNvSpPr txBox="1"/>
      </xdr:nvSpPr>
      <xdr:spPr>
        <a:xfrm>
          <a:off x="18421427" y="183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136089</xdr:rowOff>
    </xdr:from>
    <xdr:ext cx="469744" cy="259045"/>
    <xdr:sp macro="" textlink="">
      <xdr:nvSpPr>
        <xdr:cNvPr id="955" name="n_1mainValue【庁舎】&#10;一人当たり面積">
          <a:extLst>
            <a:ext uri="{FF2B5EF4-FFF2-40B4-BE49-F238E27FC236}">
              <a16:creationId xmlns:a16="http://schemas.microsoft.com/office/drawing/2014/main" id="{FDB28E67-CE76-4D56-9A9F-C4F391180918}"/>
            </a:ext>
          </a:extLst>
        </xdr:cNvPr>
        <xdr:cNvSpPr txBox="1"/>
      </xdr:nvSpPr>
      <xdr:spPr>
        <a:xfrm>
          <a:off x="21075727" y="1830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140988</xdr:rowOff>
    </xdr:from>
    <xdr:ext cx="469744" cy="259045"/>
    <xdr:sp macro="" textlink="">
      <xdr:nvSpPr>
        <xdr:cNvPr id="956" name="n_2mainValue【庁舎】&#10;一人当たり面積">
          <a:extLst>
            <a:ext uri="{FF2B5EF4-FFF2-40B4-BE49-F238E27FC236}">
              <a16:creationId xmlns:a16="http://schemas.microsoft.com/office/drawing/2014/main" id="{34C5332E-4FA2-444C-8239-AE42ABE2A21F}"/>
            </a:ext>
          </a:extLst>
        </xdr:cNvPr>
        <xdr:cNvSpPr txBox="1"/>
      </xdr:nvSpPr>
      <xdr:spPr>
        <a:xfrm>
          <a:off x="20199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169653</xdr:rowOff>
    </xdr:from>
    <xdr:ext cx="469744" cy="259045"/>
    <xdr:sp macro="" textlink="">
      <xdr:nvSpPr>
        <xdr:cNvPr id="957" name="n_3mainValue【庁舎】&#10;一人当たり面積">
          <a:extLst>
            <a:ext uri="{FF2B5EF4-FFF2-40B4-BE49-F238E27FC236}">
              <a16:creationId xmlns:a16="http://schemas.microsoft.com/office/drawing/2014/main" id="{7A65519F-F6E7-407F-8038-12C8C09D4328}"/>
            </a:ext>
          </a:extLst>
        </xdr:cNvPr>
        <xdr:cNvSpPr txBox="1"/>
      </xdr:nvSpPr>
      <xdr:spPr>
        <a:xfrm>
          <a:off x="19310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169653</xdr:rowOff>
    </xdr:from>
    <xdr:ext cx="469744" cy="259045"/>
    <xdr:sp macro="" textlink="">
      <xdr:nvSpPr>
        <xdr:cNvPr id="958" name="n_4mainValue【庁舎】&#10;一人当たり面積">
          <a:extLst>
            <a:ext uri="{FF2B5EF4-FFF2-40B4-BE49-F238E27FC236}">
              <a16:creationId xmlns:a16="http://schemas.microsoft.com/office/drawing/2014/main" id="{DC8CE428-13E9-45F0-A557-37DF88703E36}"/>
            </a:ext>
          </a:extLst>
        </xdr:cNvPr>
        <xdr:cNvSpPr txBox="1"/>
      </xdr:nvSpPr>
      <xdr:spPr>
        <a:xfrm>
          <a:off x="18421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78711E1A-C723-4829-B3F1-F9004D28FF9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E3BFC151-A648-4907-B194-BCFC1B6A661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1A3D4776-0435-424B-BC7A-619D7A75044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令和５年度の施設類型別ストック情報②について、類似団体の平均と比較して有形固定資産減価償却率が高くなっている施設は、図書館、一般廃棄物処理施設、体育館・プール、保健センター・保健所、福祉施設、市民会館、庁舎となっている。</a:t>
          </a:r>
        </a:p>
        <a:p>
          <a:r>
            <a:rPr lang="ja-JP" altLang="ja-JP" sz="1100">
              <a:solidFill>
                <a:schemeClr val="dk1"/>
              </a:solidFill>
              <a:effectLst/>
              <a:latin typeface="+mn-lt"/>
              <a:ea typeface="+mn-ea"/>
              <a:cs typeface="+mn-cs"/>
            </a:rPr>
            <a:t>その中で、庁舎については、日吉支所庁舎を平成</a:t>
          </a:r>
          <a:r>
            <a:rPr lang="en-US" altLang="ja-JP" sz="1100">
              <a:solidFill>
                <a:schemeClr val="dk1"/>
              </a:solidFill>
              <a:effectLst/>
              <a:latin typeface="+mn-lt"/>
              <a:ea typeface="+mn-ea"/>
              <a:cs typeface="+mn-cs"/>
            </a:rPr>
            <a:t>26</a:t>
          </a:r>
          <a:r>
            <a:rPr lang="ja-JP" altLang="ja-JP" sz="1100">
              <a:solidFill>
                <a:schemeClr val="dk1"/>
              </a:solidFill>
              <a:effectLst/>
              <a:latin typeface="+mn-lt"/>
              <a:ea typeface="+mn-ea"/>
              <a:cs typeface="+mn-cs"/>
            </a:rPr>
            <a:t>年度から平成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年度にかけて、吹上支所庁舎を平成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から令和元年度にかけて、それぞれ整備・改修しており、耐震化を含めて老朽化に対応している。その中で、日吉支所庁舎は、隣接していた中央公民館及び図書館について複合化し整備した。また、本庁舎については、令和２年度に耐震補強改修を実施しており、東市来支所庁舎については、老朽化施設への対応及び改修を順次実施している。保健センターについては、令和２年度には東市来保健センターの床フローリングの張り替え等の修繕を行った。今後、さらに老朽化対策等が必要となる中で、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年３月に公共施設等総合管理計画を策定し、保有総量の縮小や長寿命化の推進、施設管理の効率化を基本方針として掲げているところであり、また、その基本方針に対して、「</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年間で施設の保有面積を</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％削減」、「長寿命による</a:t>
          </a:r>
          <a:r>
            <a:rPr lang="en-US" altLang="ja-JP" sz="1100">
              <a:solidFill>
                <a:schemeClr val="dk1"/>
              </a:solidFill>
              <a:effectLst/>
              <a:latin typeface="+mn-lt"/>
              <a:ea typeface="+mn-ea"/>
              <a:cs typeface="+mn-cs"/>
            </a:rPr>
            <a:t>LCC</a:t>
          </a:r>
          <a:r>
            <a:rPr lang="ja-JP" altLang="ja-JP" sz="1100">
              <a:solidFill>
                <a:schemeClr val="dk1"/>
              </a:solidFill>
              <a:effectLst/>
              <a:latin typeface="+mn-lt"/>
              <a:ea typeface="+mn-ea"/>
              <a:cs typeface="+mn-cs"/>
            </a:rPr>
            <a:t>（ライフサイクルコスト）の</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％低減」、「民間活力の推進等による維持管理コストを</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年間で</a:t>
          </a:r>
          <a:r>
            <a:rPr lang="en-US" altLang="ja-JP" sz="1100">
              <a:solidFill>
                <a:schemeClr val="dk1"/>
              </a:solidFill>
              <a:effectLst/>
              <a:latin typeface="+mn-lt"/>
              <a:ea typeface="+mn-ea"/>
              <a:cs typeface="+mn-cs"/>
            </a:rPr>
            <a:t>10</a:t>
          </a:r>
          <a:r>
            <a:rPr lang="ja-JP" altLang="ja-JP" sz="1100">
              <a:solidFill>
                <a:schemeClr val="dk1"/>
              </a:solidFill>
              <a:effectLst/>
              <a:latin typeface="+mn-lt"/>
              <a:ea typeface="+mn-ea"/>
              <a:cs typeface="+mn-cs"/>
            </a:rPr>
            <a:t>％削減」の目標値を設定しており、本計画に基づく取組を一層推進する必要がある。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46,642
46,276
253.01
32,678,227
31,464,009
1,013,428
14,980,893
31,317,851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自主財源比率が低い財政構造の中、少子高齢化の進行等に伴う社会保障関係費や公共施設の老朽化に伴う維持補修費など行政需要は拡大傾向にある。その中で本市の令和</a:t>
          </a:r>
          <a:r>
            <a:rPr lang="ja-JP" altLang="en-US" sz="1100" b="0" i="0" baseline="0">
              <a:solidFill>
                <a:schemeClr val="dk1"/>
              </a:solidFill>
              <a:effectLst/>
              <a:latin typeface="+mn-lt"/>
              <a:ea typeface="+mn-ea"/>
              <a:cs typeface="+mn-cs"/>
            </a:rPr>
            <a:t>５</a:t>
          </a:r>
          <a:r>
            <a:rPr lang="ja-JP" altLang="ja-JP" sz="1100" b="0" i="0" baseline="0">
              <a:solidFill>
                <a:schemeClr val="dk1"/>
              </a:solidFill>
              <a:effectLst/>
              <a:latin typeface="+mn-lt"/>
              <a:ea typeface="+mn-ea"/>
              <a:cs typeface="+mn-cs"/>
            </a:rPr>
            <a:t>年度の財政力指数は</a:t>
          </a:r>
          <a:r>
            <a:rPr lang="en-US" altLang="ja-JP" sz="1100" b="0" i="0" baseline="0">
              <a:solidFill>
                <a:schemeClr val="dk1"/>
              </a:solidFill>
              <a:effectLst/>
              <a:latin typeface="+mn-lt"/>
              <a:ea typeface="+mn-ea"/>
              <a:cs typeface="+mn-cs"/>
            </a:rPr>
            <a:t>0.40</a:t>
          </a:r>
          <a:r>
            <a:rPr lang="ja-JP" altLang="ja-JP" sz="1100" b="0" i="0" baseline="0">
              <a:solidFill>
                <a:schemeClr val="dk1"/>
              </a:solidFill>
              <a:effectLst/>
              <a:latin typeface="+mn-lt"/>
              <a:ea typeface="+mn-ea"/>
              <a:cs typeface="+mn-cs"/>
            </a:rPr>
            <a:t>と、近年はほぼ横ばいで推移しており、県平均は上回っているものの、類似団体の平均は依然として下回っている。今後も、第４次行政改革大綱行動計画に基づき、市税等収納率や未収債権縮減額等の目標設定等による債権管理の適正化や、未利用財産等の有効活用・処分・行政財産の貸付等による自主財源の確保などを推進し、行政の効率化と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130628</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261100"/>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127907</xdr:rowOff>
    </xdr:from>
    <xdr:to>
      <xdr:col>23</xdr:col>
      <xdr:colOff>133350</xdr:colOff>
      <xdr:row>41</xdr:row>
      <xdr:rowOff>127907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157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127907</xdr:rowOff>
    </xdr:from>
    <xdr:to>
      <xdr:col>19</xdr:col>
      <xdr:colOff>133350</xdr:colOff>
      <xdr:row>41</xdr:row>
      <xdr:rowOff>145143</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8165</xdr:rowOff>
    </xdr:from>
    <xdr:to>
      <xdr:col>19</xdr:col>
      <xdr:colOff>184150</xdr:colOff>
      <xdr:row>41</xdr:row>
      <xdr:rowOff>109765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119942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127907</xdr:rowOff>
    </xdr:from>
    <xdr:to>
      <xdr:col>15</xdr:col>
      <xdr:colOff>82550</xdr:colOff>
      <xdr:row>41</xdr:row>
      <xdr:rowOff>145143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162378</xdr:rowOff>
    </xdr:from>
    <xdr:to>
      <xdr:col>15</xdr:col>
      <xdr:colOff>133350</xdr:colOff>
      <xdr:row>41</xdr:row>
      <xdr:rowOff>92528</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127907</xdr:rowOff>
    </xdr:from>
    <xdr:to>
      <xdr:col>11</xdr:col>
      <xdr:colOff>31750</xdr:colOff>
      <xdr:row>41</xdr:row>
      <xdr:rowOff>145143</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1573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42635</xdr:rowOff>
    </xdr:from>
    <xdr:to>
      <xdr:col>11</xdr:col>
      <xdr:colOff>82550</xdr:colOff>
      <xdr:row>41</xdr:row>
      <xdr:rowOff>144235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154412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59872</xdr:rowOff>
    </xdr:from>
    <xdr:to>
      <xdr:col>7</xdr:col>
      <xdr:colOff>31750</xdr:colOff>
      <xdr:row>41</xdr:row>
      <xdr:rowOff>161472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089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8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77107</xdr:rowOff>
    </xdr:from>
    <xdr:to>
      <xdr:col>23</xdr:col>
      <xdr:colOff>184150</xdr:colOff>
      <xdr:row>42</xdr:row>
      <xdr:rowOff>7257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49184</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078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77107</xdr:rowOff>
    </xdr:from>
    <xdr:to>
      <xdr:col>19</xdr:col>
      <xdr:colOff>184150</xdr:colOff>
      <xdr:row>42</xdr:row>
      <xdr:rowOff>7257</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163484</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94343</xdr:rowOff>
    </xdr:from>
    <xdr:to>
      <xdr:col>15</xdr:col>
      <xdr:colOff>133350</xdr:colOff>
      <xdr:row>42</xdr:row>
      <xdr:rowOff>24493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9270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77107</xdr:rowOff>
    </xdr:from>
    <xdr:to>
      <xdr:col>11</xdr:col>
      <xdr:colOff>82550</xdr:colOff>
      <xdr:row>42</xdr:row>
      <xdr:rowOff>7257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163484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経常収支比率については、</a:t>
          </a:r>
          <a:r>
            <a:rPr kumimoji="1" lang="ja-JP" altLang="en-US" sz="1100">
              <a:solidFill>
                <a:schemeClr val="dk1"/>
              </a:solidFill>
              <a:effectLst/>
              <a:latin typeface="+mn-lt"/>
              <a:ea typeface="+mn-ea"/>
              <a:cs typeface="+mn-cs"/>
            </a:rPr>
            <a:t>扶助費や公債費などの経常経費や地方交付税が増加したが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経常経費の伸びがより大きかったことにより、</a:t>
          </a:r>
          <a:r>
            <a:rPr kumimoji="1" lang="ja-JP" altLang="ja-JP" sz="1100">
              <a:solidFill>
                <a:schemeClr val="dk1"/>
              </a:solidFill>
              <a:effectLst/>
              <a:latin typeface="+mn-lt"/>
              <a:ea typeface="+mn-ea"/>
              <a:cs typeface="+mn-cs"/>
            </a:rPr>
            <a:t>類似団体の平均を下回っているものの、</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ポイント上昇の</a:t>
          </a:r>
          <a:r>
            <a:rPr kumimoji="1" lang="en-US" altLang="ja-JP" sz="1100">
              <a:solidFill>
                <a:schemeClr val="dk1"/>
              </a:solidFill>
              <a:effectLst/>
              <a:latin typeface="+mn-lt"/>
              <a:ea typeface="+mn-ea"/>
              <a:cs typeface="+mn-cs"/>
            </a:rPr>
            <a:t>92.0</a:t>
          </a:r>
          <a:r>
            <a:rPr kumimoji="1" lang="ja-JP" altLang="ja-JP" sz="1100">
              <a:solidFill>
                <a:schemeClr val="dk1"/>
              </a:solidFill>
              <a:effectLst/>
              <a:latin typeface="+mn-lt"/>
              <a:ea typeface="+mn-ea"/>
              <a:cs typeface="+mn-cs"/>
            </a:rPr>
            <a:t>％となっている。今後、少子高齢化の進行等に伴う社会保障関係費や公共施設の老朽化に伴う維持補修費等の増加が見込まれる一方で、地方税等の経常一般財源の大幅な増加は見込めないことなどから、高い比率で推移することが予想される。そのため、組織機構の見直し等を含めた人件費の削減や地方債の発行抑制、事務事業の見直しなど、義務的・経常的経費の削減に取り組む必要が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47244</xdr:rowOff>
    </xdr:from>
    <xdr:to>
      <xdr:col>23</xdr:col>
      <xdr:colOff>133350</xdr:colOff>
      <xdr:row>66</xdr:row>
      <xdr:rowOff>106680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62794"/>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78757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39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106680</xdr:rowOff>
    </xdr:from>
    <xdr:to>
      <xdr:col>24</xdr:col>
      <xdr:colOff>12700</xdr:colOff>
      <xdr:row>66</xdr:row>
      <xdr:rowOff>106680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2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133621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906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47244</xdr:rowOff>
    </xdr:from>
    <xdr:to>
      <xdr:col>24</xdr:col>
      <xdr:colOff>12700</xdr:colOff>
      <xdr:row>59</xdr:row>
      <xdr:rowOff>47244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62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100076</xdr:rowOff>
    </xdr:from>
    <xdr:to>
      <xdr:col>23</xdr:col>
      <xdr:colOff>133350</xdr:colOff>
      <xdr:row>62</xdr:row>
      <xdr:rowOff>20320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558526"/>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38117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66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66040</xdr:rowOff>
    </xdr:from>
    <xdr:to>
      <xdr:col>23</xdr:col>
      <xdr:colOff>184150</xdr:colOff>
      <xdr:row>62</xdr:row>
      <xdr:rowOff>167640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158242</xdr:rowOff>
    </xdr:from>
    <xdr:to>
      <xdr:col>19</xdr:col>
      <xdr:colOff>133350</xdr:colOff>
      <xdr:row>61</xdr:row>
      <xdr:rowOff>100076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273792"/>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160274</xdr:rowOff>
    </xdr:from>
    <xdr:to>
      <xdr:col>19</xdr:col>
      <xdr:colOff>184150</xdr:colOff>
      <xdr:row>62</xdr:row>
      <xdr:rowOff>90424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75201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7051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158242</xdr:rowOff>
    </xdr:from>
    <xdr:to>
      <xdr:col>15</xdr:col>
      <xdr:colOff>82550</xdr:colOff>
      <xdr:row>62</xdr:row>
      <xdr:rowOff>25146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273792"/>
          <a:ext cx="889000" cy="38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133858</xdr:rowOff>
    </xdr:from>
    <xdr:to>
      <xdr:col>15</xdr:col>
      <xdr:colOff>133350</xdr:colOff>
      <xdr:row>61</xdr:row>
      <xdr:rowOff>64008</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20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48785</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50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25146</xdr:rowOff>
    </xdr:from>
    <xdr:to>
      <xdr:col>11</xdr:col>
      <xdr:colOff>31750</xdr:colOff>
      <xdr:row>62</xdr:row>
      <xdr:rowOff>68580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65504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32258</xdr:rowOff>
    </xdr:from>
    <xdr:to>
      <xdr:col>11</xdr:col>
      <xdr:colOff>82550</xdr:colOff>
      <xdr:row>62</xdr:row>
      <xdr:rowOff>133858</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118635</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74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99822</xdr:rowOff>
    </xdr:from>
    <xdr:to>
      <xdr:col>7</xdr:col>
      <xdr:colOff>31750</xdr:colOff>
      <xdr:row>63</xdr:row>
      <xdr:rowOff>29972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14749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16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140970</xdr:rowOff>
    </xdr:from>
    <xdr:to>
      <xdr:col>23</xdr:col>
      <xdr:colOff>184150</xdr:colOff>
      <xdr:row>62</xdr:row>
      <xdr:rowOff>71120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157497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49276</xdr:rowOff>
    </xdr:from>
    <xdr:to>
      <xdr:col>19</xdr:col>
      <xdr:colOff>184150</xdr:colOff>
      <xdr:row>61</xdr:row>
      <xdr:rowOff>150876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161053</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27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107442</xdr:rowOff>
    </xdr:from>
    <xdr:to>
      <xdr:col>15</xdr:col>
      <xdr:colOff>133350</xdr:colOff>
      <xdr:row>60</xdr:row>
      <xdr:rowOff>37592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22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47769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9991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145796</xdr:rowOff>
    </xdr:from>
    <xdr:to>
      <xdr:col>11</xdr:col>
      <xdr:colOff>82550</xdr:colOff>
      <xdr:row>62</xdr:row>
      <xdr:rowOff>75946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86123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129557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[157,607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人口１人当たりの人件費・物件費等決算額については、類似団体の平均は下回っているものの、決算額は</a:t>
          </a:r>
          <a:r>
            <a:rPr kumimoji="1" lang="ja-JP" altLang="en-US" sz="1100">
              <a:solidFill>
                <a:schemeClr val="dk1"/>
              </a:solidFill>
              <a:effectLst/>
              <a:latin typeface="+mn-lt"/>
              <a:ea typeface="+mn-ea"/>
              <a:cs typeface="+mn-cs"/>
            </a:rPr>
            <a:t>横ばいで推移している</a:t>
          </a:r>
          <a:r>
            <a:rPr kumimoji="1" lang="ja-JP" altLang="ja-JP" sz="1100">
              <a:solidFill>
                <a:schemeClr val="dk1"/>
              </a:solidFill>
              <a:effectLst/>
              <a:latin typeface="+mn-lt"/>
              <a:ea typeface="+mn-ea"/>
              <a:cs typeface="+mn-cs"/>
            </a:rPr>
            <a:t>。今後、公共施設の老朽化に伴う維持補修費の増加等も見込まれることから、令和３年３月に策定した「公共施設等総合管理計画」の基本方針に基づき、施設等の評価・活用・整理の検討を進めるなど維持補修費の抑制に努めるほか、組織機構の見直し等を含めた人件費の削減や事務事業の見直し等による物件費の抑制に取り組む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79835</xdr:rowOff>
    </xdr:from>
    <xdr:to>
      <xdr:col>23</xdr:col>
      <xdr:colOff>133350</xdr:colOff>
      <xdr:row>89</xdr:row>
      <xdr:rowOff>143230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795835"/>
          <a:ext cx="0" cy="16064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115307</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3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143230</xdr:rowOff>
    </xdr:from>
    <xdr:to>
      <xdr:col>24</xdr:col>
      <xdr:colOff>12700</xdr:colOff>
      <xdr:row>89</xdr:row>
      <xdr:rowOff>143230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40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166212</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539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79835</xdr:rowOff>
    </xdr:from>
    <xdr:to>
      <xdr:col>24</xdr:col>
      <xdr:colOff>12700</xdr:colOff>
      <xdr:row>80</xdr:row>
      <xdr:rowOff>79835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795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54344</xdr:rowOff>
    </xdr:from>
    <xdr:to>
      <xdr:col>23</xdr:col>
      <xdr:colOff>133350</xdr:colOff>
      <xdr:row>81</xdr:row>
      <xdr:rowOff>64751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4114800" y="13941794"/>
          <a:ext cx="838200" cy="10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54075</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415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81998</xdr:rowOff>
    </xdr:from>
    <xdr:to>
      <xdr:col>23</xdr:col>
      <xdr:colOff>184150</xdr:colOff>
      <xdr:row>82</xdr:row>
      <xdr:rowOff>12148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3969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49698</xdr:rowOff>
    </xdr:from>
    <xdr:to>
      <xdr:col>19</xdr:col>
      <xdr:colOff>133350</xdr:colOff>
      <xdr:row>81</xdr:row>
      <xdr:rowOff>64751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3937148"/>
          <a:ext cx="889000" cy="1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85306</xdr:rowOff>
    </xdr:from>
    <xdr:to>
      <xdr:col>19</xdr:col>
      <xdr:colOff>184150</xdr:colOff>
      <xdr:row>82</xdr:row>
      <xdr:rowOff>15456</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39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233</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059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34891</xdr:rowOff>
    </xdr:from>
    <xdr:to>
      <xdr:col>15</xdr:col>
      <xdr:colOff>82550</xdr:colOff>
      <xdr:row>81</xdr:row>
      <xdr:rowOff>49698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3922341"/>
          <a:ext cx="889000" cy="14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69304</xdr:rowOff>
    </xdr:from>
    <xdr:to>
      <xdr:col>15</xdr:col>
      <xdr:colOff>133350</xdr:colOff>
      <xdr:row>81</xdr:row>
      <xdr:rowOff>170904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395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155681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04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18611</xdr:rowOff>
    </xdr:from>
    <xdr:to>
      <xdr:col>11</xdr:col>
      <xdr:colOff>31750</xdr:colOff>
      <xdr:row>81</xdr:row>
      <xdr:rowOff>34891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3906061"/>
          <a:ext cx="889000" cy="1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87396</xdr:rowOff>
    </xdr:from>
    <xdr:to>
      <xdr:col>11</xdr:col>
      <xdr:colOff>82550</xdr:colOff>
      <xdr:row>82</xdr:row>
      <xdr:rowOff>17546</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3974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2323</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061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13419</xdr:rowOff>
    </xdr:from>
    <xdr:to>
      <xdr:col>7</xdr:col>
      <xdr:colOff>31750</xdr:colOff>
      <xdr:row>81</xdr:row>
      <xdr:rowOff>115019</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0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99796</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987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3544</xdr:rowOff>
    </xdr:from>
    <xdr:to>
      <xdr:col>23</xdr:col>
      <xdr:colOff>184150</xdr:colOff>
      <xdr:row>81</xdr:row>
      <xdr:rowOff>105144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3890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20071</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736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13951</xdr:rowOff>
    </xdr:from>
    <xdr:to>
      <xdr:col>19</xdr:col>
      <xdr:colOff>184150</xdr:colOff>
      <xdr:row>81</xdr:row>
      <xdr:rowOff>115551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390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125728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6702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170348</xdr:rowOff>
    </xdr:from>
    <xdr:to>
      <xdr:col>15</xdr:col>
      <xdr:colOff>133350</xdr:colOff>
      <xdr:row>81</xdr:row>
      <xdr:rowOff>100498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88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110675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655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155541</xdr:rowOff>
    </xdr:from>
    <xdr:to>
      <xdr:col>11</xdr:col>
      <xdr:colOff>82550</xdr:colOff>
      <xdr:row>81</xdr:row>
      <xdr:rowOff>85691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87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95868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640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139261</xdr:rowOff>
    </xdr:from>
    <xdr:to>
      <xdr:col>7</xdr:col>
      <xdr:colOff>31750</xdr:colOff>
      <xdr:row>81</xdr:row>
      <xdr:rowOff>69411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8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79588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62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ラスパイレス指数については、類似団体の平均と比較して下回って推移している。今後も引き続き、国、県及び他市町村との均衡並びに地域の実情等を踏まえ適切に対応する。</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00000000-0008-0000-0300-0000FE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95250</xdr:rowOff>
    </xdr:from>
    <xdr:to>
      <xdr:col>81</xdr:col>
      <xdr:colOff>44450</xdr:colOff>
      <xdr:row>89</xdr:row>
      <xdr:rowOff>907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7018000" y="13639800"/>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144434</xdr:rowOff>
    </xdr:from>
    <xdr:ext cx="762000" cy="259045"/>
    <xdr:sp macro="" textlink="">
      <xdr:nvSpPr>
        <xdr:cNvPr id="256" name="給与水準   （国との比較）最小値テキスト">
          <a:extLst>
            <a:ext uri="{FF2B5EF4-FFF2-40B4-BE49-F238E27FC236}">
              <a16:creationId xmlns:a16="http://schemas.microsoft.com/office/drawing/2014/main" id="{00000000-0008-0000-0300-000000010000}"/>
            </a:ext>
          </a:extLst>
        </xdr:cNvPr>
        <xdr:cNvSpPr txBox="1"/>
      </xdr:nvSpPr>
      <xdr:spPr>
        <a:xfrm>
          <a:off x="17106900" y="1523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907</xdr:rowOff>
    </xdr:from>
    <xdr:to>
      <xdr:col>81</xdr:col>
      <xdr:colOff>133350</xdr:colOff>
      <xdr:row>89</xdr:row>
      <xdr:rowOff>907</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525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10177</xdr:rowOff>
    </xdr:from>
    <xdr:ext cx="762000" cy="259045"/>
    <xdr:sp macro="" textlink="">
      <xdr:nvSpPr>
        <xdr:cNvPr id="258" name="給与水準   （国との比較）最大値テキスト">
          <a:extLst>
            <a:ext uri="{FF2B5EF4-FFF2-40B4-BE49-F238E27FC236}">
              <a16:creationId xmlns:a16="http://schemas.microsoft.com/office/drawing/2014/main" id="{00000000-0008-0000-0300-000002010000}"/>
            </a:ext>
          </a:extLst>
        </xdr:cNvPr>
        <xdr:cNvSpPr txBox="1"/>
      </xdr:nvSpPr>
      <xdr:spPr>
        <a:xfrm>
          <a:off x="171069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95250</xdr:rowOff>
    </xdr:from>
    <xdr:to>
      <xdr:col>81</xdr:col>
      <xdr:colOff>133350</xdr:colOff>
      <xdr:row>79</xdr:row>
      <xdr:rowOff>95250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363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132443</xdr:rowOff>
    </xdr:from>
    <xdr:to>
      <xdr:col>81</xdr:col>
      <xdr:colOff>44450</xdr:colOff>
      <xdr:row>82</xdr:row>
      <xdr:rowOff>166914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179800" y="14191343"/>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157134</xdr:rowOff>
    </xdr:from>
    <xdr:ext cx="762000" cy="259045"/>
    <xdr:sp macro="" textlink="">
      <xdr:nvSpPr>
        <xdr:cNvPr id="261" name="給与水準   （国との比較）平均値テキスト">
          <a:extLst>
            <a:ext uri="{FF2B5EF4-FFF2-40B4-BE49-F238E27FC236}">
              <a16:creationId xmlns:a16="http://schemas.microsoft.com/office/drawing/2014/main" id="{00000000-0008-0000-0300-000005010000}"/>
            </a:ext>
          </a:extLst>
        </xdr:cNvPr>
        <xdr:cNvSpPr txBox="1"/>
      </xdr:nvSpPr>
      <xdr:spPr>
        <a:xfrm>
          <a:off x="17106900" y="14216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13607</xdr:rowOff>
    </xdr:from>
    <xdr:to>
      <xdr:col>81</xdr:col>
      <xdr:colOff>95250</xdr:colOff>
      <xdr:row>83</xdr:row>
      <xdr:rowOff>115207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967200" y="1424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97971</xdr:rowOff>
    </xdr:from>
    <xdr:to>
      <xdr:col>77</xdr:col>
      <xdr:colOff>44450</xdr:colOff>
      <xdr:row>82</xdr:row>
      <xdr:rowOff>132443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5290800" y="14156871"/>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82550</xdr:rowOff>
    </xdr:from>
    <xdr:to>
      <xdr:col>77</xdr:col>
      <xdr:colOff>95250</xdr:colOff>
      <xdr:row>84</xdr:row>
      <xdr:rowOff>12700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129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168927</xdr:rowOff>
    </xdr:from>
    <xdr:ext cx="7366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798800" y="14399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80736</xdr:rowOff>
    </xdr:from>
    <xdr:to>
      <xdr:col>72</xdr:col>
      <xdr:colOff>203200</xdr:colOff>
      <xdr:row>82</xdr:row>
      <xdr:rowOff>97971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4401800" y="1413963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99786</xdr:rowOff>
    </xdr:from>
    <xdr:to>
      <xdr:col>73</xdr:col>
      <xdr:colOff>44450</xdr:colOff>
      <xdr:row>84</xdr:row>
      <xdr:rowOff>29936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5240000" y="1433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14713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909800" y="144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29029</xdr:rowOff>
    </xdr:from>
    <xdr:to>
      <xdr:col>68</xdr:col>
      <xdr:colOff>152400</xdr:colOff>
      <xdr:row>82</xdr:row>
      <xdr:rowOff>80736</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3512800" y="1408792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65314</xdr:rowOff>
    </xdr:from>
    <xdr:to>
      <xdr:col>64</xdr:col>
      <xdr:colOff>152400</xdr:colOff>
      <xdr:row>83</xdr:row>
      <xdr:rowOff>166914</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3462000" y="1429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151691</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438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132641</xdr:rowOff>
    </xdr:from>
    <xdr:ext cx="762000" cy="259045"/>
    <xdr:sp macro="" textlink="">
      <xdr:nvSpPr>
        <xdr:cNvPr id="280" name="給与水準   （国との比較）該当値テキスト">
          <a:extLst>
            <a:ext uri="{FF2B5EF4-FFF2-40B4-BE49-F238E27FC236}">
              <a16:creationId xmlns:a16="http://schemas.microsoft.com/office/drawing/2014/main" id="{00000000-0008-0000-0300-000018010000}"/>
            </a:ext>
          </a:extLst>
        </xdr:cNvPr>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81643</xdr:rowOff>
    </xdr:from>
    <xdr:to>
      <xdr:col>77</xdr:col>
      <xdr:colOff>95250</xdr:colOff>
      <xdr:row>83</xdr:row>
      <xdr:rowOff>11793</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129000" y="1414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21970</xdr:rowOff>
    </xdr:from>
    <xdr:ext cx="7366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98800" y="1390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47171</xdr:rowOff>
    </xdr:from>
    <xdr:to>
      <xdr:col>73</xdr:col>
      <xdr:colOff>44450</xdr:colOff>
      <xdr:row>82</xdr:row>
      <xdr:rowOff>148771</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5240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158948</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909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29936</xdr:rowOff>
    </xdr:from>
    <xdr:to>
      <xdr:col>68</xdr:col>
      <xdr:colOff>203200</xdr:colOff>
      <xdr:row>82</xdr:row>
      <xdr:rowOff>131536</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4351000" y="1408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141713</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020800" y="1385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149679</xdr:rowOff>
    </xdr:from>
    <xdr:to>
      <xdr:col>64</xdr:col>
      <xdr:colOff>152400</xdr:colOff>
      <xdr:row>82</xdr:row>
      <xdr:rowOff>79829</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34620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90006</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131800" y="1380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定員管理の状況については、組織機構の見直しや新規採用職員の抑制等により、合併当初の平成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年度と比較して令和元年度までに</a:t>
          </a:r>
          <a:r>
            <a:rPr kumimoji="1" lang="en-US" altLang="ja-JP" sz="1100">
              <a:solidFill>
                <a:schemeClr val="dk1"/>
              </a:solidFill>
              <a:effectLst/>
              <a:latin typeface="+mn-lt"/>
              <a:ea typeface="+mn-ea"/>
              <a:cs typeface="+mn-cs"/>
            </a:rPr>
            <a:t>122</a:t>
          </a:r>
          <a:r>
            <a:rPr kumimoji="1" lang="ja-JP" altLang="ja-JP" sz="1100">
              <a:solidFill>
                <a:schemeClr val="dk1"/>
              </a:solidFill>
              <a:effectLst/>
              <a:latin typeface="+mn-lt"/>
              <a:ea typeface="+mn-ea"/>
              <a:cs typeface="+mn-cs"/>
            </a:rPr>
            <a:t>人の職員数を削減しており、令和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年度は類似団体の平均を若干上回っている。今後も第４次日置市行政改革大綱行動計画に基づき、事務事業や組織機構等の見直し、民間活力等を推進した上で、引き続き、計画的で適正な定員管理に努める。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85048</xdr:rowOff>
    </xdr:from>
    <xdr:to>
      <xdr:col>81</xdr:col>
      <xdr:colOff>44450</xdr:colOff>
      <xdr:row>67</xdr:row>
      <xdr:rowOff>116205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200598"/>
          <a:ext cx="0" cy="1402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88282</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7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116205</xdr:rowOff>
    </xdr:from>
    <xdr:to>
      <xdr:col>81</xdr:col>
      <xdr:colOff>133350</xdr:colOff>
      <xdr:row>67</xdr:row>
      <xdr:rowOff>116205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0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171425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4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85048</xdr:rowOff>
    </xdr:from>
    <xdr:to>
      <xdr:col>81</xdr:col>
      <xdr:colOff>133350</xdr:colOff>
      <xdr:row>59</xdr:row>
      <xdr:rowOff>85048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20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75269</xdr:rowOff>
    </xdr:from>
    <xdr:to>
      <xdr:col>81</xdr:col>
      <xdr:colOff>44450</xdr:colOff>
      <xdr:row>60</xdr:row>
      <xdr:rowOff>81301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62269"/>
          <a:ext cx="8382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38181</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1537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21654</xdr:rowOff>
    </xdr:from>
    <xdr:to>
      <xdr:col>81</xdr:col>
      <xdr:colOff>95250</xdr:colOff>
      <xdr:row>60</xdr:row>
      <xdr:rowOff>123254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0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61997</xdr:rowOff>
    </xdr:from>
    <xdr:to>
      <xdr:col>77</xdr:col>
      <xdr:colOff>44450</xdr:colOff>
      <xdr:row>60</xdr:row>
      <xdr:rowOff>75269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48997"/>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20447</xdr:rowOff>
    </xdr:from>
    <xdr:to>
      <xdr:col>77</xdr:col>
      <xdr:colOff>95250</xdr:colOff>
      <xdr:row>60</xdr:row>
      <xdr:rowOff>122047</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132224</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076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59584</xdr:rowOff>
    </xdr:from>
    <xdr:to>
      <xdr:col>72</xdr:col>
      <xdr:colOff>203200</xdr:colOff>
      <xdr:row>60</xdr:row>
      <xdr:rowOff>61997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46584"/>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16023</xdr:rowOff>
    </xdr:from>
    <xdr:to>
      <xdr:col>73</xdr:col>
      <xdr:colOff>44450</xdr:colOff>
      <xdr:row>60</xdr:row>
      <xdr:rowOff>117623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0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102400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89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57171</xdr:rowOff>
    </xdr:from>
    <xdr:to>
      <xdr:col>68</xdr:col>
      <xdr:colOff>152400</xdr:colOff>
      <xdr:row>60</xdr:row>
      <xdr:rowOff>59584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4417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39349</xdr:rowOff>
    </xdr:from>
    <xdr:to>
      <xdr:col>68</xdr:col>
      <xdr:colOff>203200</xdr:colOff>
      <xdr:row>60</xdr:row>
      <xdr:rowOff>140949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125726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12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29294</xdr:rowOff>
    </xdr:from>
    <xdr:to>
      <xdr:col>64</xdr:col>
      <xdr:colOff>152400</xdr:colOff>
      <xdr:row>60</xdr:row>
      <xdr:rowOff>130894</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115671</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0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30501</xdr:rowOff>
    </xdr:from>
    <xdr:to>
      <xdr:col>81</xdr:col>
      <xdr:colOff>95250</xdr:colOff>
      <xdr:row>60</xdr:row>
      <xdr:rowOff>132101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1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2578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89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24469</xdr:rowOff>
    </xdr:from>
    <xdr:to>
      <xdr:col>77</xdr:col>
      <xdr:colOff>95250</xdr:colOff>
      <xdr:row>60</xdr:row>
      <xdr:rowOff>126069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11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110846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397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11197</xdr:rowOff>
    </xdr:from>
    <xdr:to>
      <xdr:col>73</xdr:col>
      <xdr:colOff>44450</xdr:colOff>
      <xdr:row>60</xdr:row>
      <xdr:rowOff>112797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9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122974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67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8784</xdr:rowOff>
    </xdr:from>
    <xdr:to>
      <xdr:col>68</xdr:col>
      <xdr:colOff>203200</xdr:colOff>
      <xdr:row>60</xdr:row>
      <xdr:rowOff>110384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120561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6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6371</xdr:rowOff>
    </xdr:from>
    <xdr:to>
      <xdr:col>64</xdr:col>
      <xdr:colOff>152400</xdr:colOff>
      <xdr:row>60</xdr:row>
      <xdr:rowOff>107971</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9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118148</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6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実質公債費比率については、</a:t>
          </a:r>
          <a:r>
            <a:rPr kumimoji="1" lang="ja-JP" altLang="en-US" sz="1100">
              <a:solidFill>
                <a:schemeClr val="dk1"/>
              </a:solidFill>
              <a:effectLst/>
              <a:latin typeface="+mn-lt"/>
              <a:ea typeface="+mn-ea"/>
              <a:cs typeface="+mn-cs"/>
            </a:rPr>
            <a:t>元利償還金が増加し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普通交付税や臨時財政対策債などの標準財政規模も増加したことから</a:t>
          </a:r>
          <a:r>
            <a:rPr kumimoji="1" lang="ja-JP" altLang="ja-JP" sz="1100">
              <a:solidFill>
                <a:schemeClr val="dk1"/>
              </a:solidFill>
              <a:effectLst/>
              <a:latin typeface="+mn-lt"/>
              <a:ea typeface="+mn-ea"/>
              <a:cs typeface="+mn-cs"/>
            </a:rPr>
            <a:t>、前年度と比較して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ポイント上昇の</a:t>
          </a:r>
          <a:r>
            <a:rPr kumimoji="1" lang="en-US" altLang="ja-JP" sz="1100">
              <a:solidFill>
                <a:schemeClr val="dk1"/>
              </a:solidFill>
              <a:effectLst/>
              <a:latin typeface="+mn-lt"/>
              <a:ea typeface="+mn-ea"/>
              <a:cs typeface="+mn-cs"/>
            </a:rPr>
            <a:t>8.1</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これまで類似団体を下回る数値で推移していたが、令和５年度は同程度の数値となった。</a:t>
          </a:r>
          <a:r>
            <a:rPr kumimoji="1" lang="ja-JP" altLang="ja-JP" sz="1100">
              <a:solidFill>
                <a:schemeClr val="dk1"/>
              </a:solidFill>
              <a:effectLst/>
              <a:latin typeface="+mn-lt"/>
              <a:ea typeface="+mn-ea"/>
              <a:cs typeface="+mn-cs"/>
            </a:rPr>
            <a:t>今後の地方債の発行については、財政計画等に基づき、交付税措置のある有利な地方債を活用するとともに、借入額は、緊急性や重要性のある事業を選択した上で必要最小限にとどめるなど、計画的な地方債管理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65012</xdr:rowOff>
    </xdr:from>
    <xdr:to>
      <xdr:col>81</xdr:col>
      <xdr:colOff>44450</xdr:colOff>
      <xdr:row>45</xdr:row>
      <xdr:rowOff>51102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065762"/>
          <a:ext cx="0" cy="1700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151389</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0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65012</xdr:rowOff>
    </xdr:from>
    <xdr:to>
      <xdr:col>81</xdr:col>
      <xdr:colOff>133350</xdr:colOff>
      <xdr:row>35</xdr:row>
      <xdr:rowOff>65012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06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161472</xdr:rowOff>
    </xdr:from>
    <xdr:to>
      <xdr:col>81</xdr:col>
      <xdr:colOff>44450</xdr:colOff>
      <xdr:row>41</xdr:row>
      <xdr:rowOff>24493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0194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128710</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8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92528</xdr:rowOff>
    </xdr:from>
    <xdr:to>
      <xdr:col>77</xdr:col>
      <xdr:colOff>44450</xdr:colOff>
      <xdr:row>40</xdr:row>
      <xdr:rowOff>161472</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950528"/>
          <a:ext cx="889000" cy="6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133652</xdr:rowOff>
    </xdr:from>
    <xdr:to>
      <xdr:col>77</xdr:col>
      <xdr:colOff>95250</xdr:colOff>
      <xdr:row>41</xdr:row>
      <xdr:rowOff>63802</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48579</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7078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12095</xdr:rowOff>
    </xdr:from>
    <xdr:to>
      <xdr:col>72</xdr:col>
      <xdr:colOff>203200</xdr:colOff>
      <xdr:row>40</xdr:row>
      <xdr:rowOff>92528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87009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156633</xdr:rowOff>
    </xdr:from>
    <xdr:to>
      <xdr:col>73</xdr:col>
      <xdr:colOff>44450</xdr:colOff>
      <xdr:row>41</xdr:row>
      <xdr:rowOff>86783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71560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103112</xdr:rowOff>
    </xdr:from>
    <xdr:to>
      <xdr:col>68</xdr:col>
      <xdr:colOff>152400</xdr:colOff>
      <xdr:row>40</xdr:row>
      <xdr:rowOff>12095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789662"/>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42635</xdr:rowOff>
    </xdr:from>
    <xdr:to>
      <xdr:col>68</xdr:col>
      <xdr:colOff>203200</xdr:colOff>
      <xdr:row>41</xdr:row>
      <xdr:rowOff>144235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129012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08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140503</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145143</xdr:rowOff>
    </xdr:from>
    <xdr:to>
      <xdr:col>81</xdr:col>
      <xdr:colOff>95250</xdr:colOff>
      <xdr:row>41</xdr:row>
      <xdr:rowOff>75293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161670</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110672</xdr:rowOff>
    </xdr:from>
    <xdr:to>
      <xdr:col>77</xdr:col>
      <xdr:colOff>95250</xdr:colOff>
      <xdr:row>41</xdr:row>
      <xdr:rowOff>40822</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50999</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41728</xdr:rowOff>
    </xdr:from>
    <xdr:to>
      <xdr:col>73</xdr:col>
      <xdr:colOff>44450</xdr:colOff>
      <xdr:row>40</xdr:row>
      <xdr:rowOff>143328</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153505</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66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132745</xdr:rowOff>
    </xdr:from>
    <xdr:to>
      <xdr:col>68</xdr:col>
      <xdr:colOff>203200</xdr:colOff>
      <xdr:row>40</xdr:row>
      <xdr:rowOff>62895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73072</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52312</xdr:rowOff>
    </xdr:from>
    <xdr:to>
      <xdr:col>64</xdr:col>
      <xdr:colOff>152400</xdr:colOff>
      <xdr:row>39</xdr:row>
      <xdr:rowOff>153912</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7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164089</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507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将来負担比率については、前年度と比較して</a:t>
          </a:r>
          <a:r>
            <a:rPr kumimoji="1" lang="ja-JP" altLang="en-US" sz="1100">
              <a:solidFill>
                <a:schemeClr val="dk1"/>
              </a:solidFill>
              <a:effectLst/>
              <a:latin typeface="+mn-lt"/>
              <a:ea typeface="+mn-ea"/>
              <a:cs typeface="+mn-cs"/>
            </a:rPr>
            <a:t>地方債残高は</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したが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その地方債残高を含む将来負担額から差し引く充当可能基金等が増加したことに加え、標準財政規模が増加した</a:t>
          </a:r>
          <a:r>
            <a:rPr kumimoji="1" lang="ja-JP" altLang="ja-JP" sz="1100">
              <a:solidFill>
                <a:schemeClr val="dk1"/>
              </a:solidFill>
              <a:effectLst/>
              <a:latin typeface="+mn-lt"/>
              <a:ea typeface="+mn-ea"/>
              <a:cs typeface="+mn-cs"/>
            </a:rPr>
            <a:t>こと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ポイント減少の</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となっている。今後も、引き続き、将来世代に過度な負担を残さないよう、交付税措置のある有利な地方債を活用するとともに、借入額については、緊急性や重要性のある事業を選択した上で、必要最小限にとどめるなど、公債費等の義務的経費の削減も含めた財政の健全化に努める必要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17840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7018000" y="2313214"/>
          <a:ext cx="0" cy="14765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161367</xdr:rowOff>
    </xdr:from>
    <xdr:ext cx="762000" cy="259045"/>
    <xdr:sp macro="" textlink="">
      <xdr:nvSpPr>
        <xdr:cNvPr id="446" name="将来負担の状況最小値テキスト">
          <a:extLst>
            <a:ext uri="{FF2B5EF4-FFF2-40B4-BE49-F238E27FC236}">
              <a16:creationId xmlns:a16="http://schemas.microsoft.com/office/drawing/2014/main" id="{00000000-0008-0000-0300-0000BE010000}"/>
            </a:ext>
          </a:extLst>
        </xdr:cNvPr>
        <xdr:cNvSpPr txBox="1"/>
      </xdr:nvSpPr>
      <xdr:spPr>
        <a:xfrm>
          <a:off x="17106900" y="376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17840</xdr:rowOff>
    </xdr:from>
    <xdr:to>
      <xdr:col>81</xdr:col>
      <xdr:colOff>133350</xdr:colOff>
      <xdr:row>22</xdr:row>
      <xdr:rowOff>17840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378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8" name="将来負担の状況最大値テキスト">
          <a:extLst>
            <a:ext uri="{FF2B5EF4-FFF2-40B4-BE49-F238E27FC236}">
              <a16:creationId xmlns:a16="http://schemas.microsoft.com/office/drawing/2014/main" id="{00000000-0008-0000-0300-0000C0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85513</xdr:rowOff>
    </xdr:from>
    <xdr:to>
      <xdr:col>81</xdr:col>
      <xdr:colOff>44450</xdr:colOff>
      <xdr:row>14</xdr:row>
      <xdr:rowOff>17478</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6179800" y="2314363"/>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155017</xdr:rowOff>
    </xdr:from>
    <xdr:ext cx="762000" cy="259045"/>
    <xdr:sp macro="" textlink="">
      <xdr:nvSpPr>
        <xdr:cNvPr id="451" name="将来負担の状況平均値テキスト">
          <a:extLst>
            <a:ext uri="{FF2B5EF4-FFF2-40B4-BE49-F238E27FC236}">
              <a16:creationId xmlns:a16="http://schemas.microsoft.com/office/drawing/2014/main" id="{00000000-0008-0000-0300-0000C3010000}"/>
            </a:ext>
          </a:extLst>
        </xdr:cNvPr>
        <xdr:cNvSpPr txBox="1"/>
      </xdr:nvSpPr>
      <xdr:spPr>
        <a:xfrm>
          <a:off x="17106900" y="23838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11490</xdr:rowOff>
    </xdr:from>
    <xdr:to>
      <xdr:col>81</xdr:col>
      <xdr:colOff>95250</xdr:colOff>
      <xdr:row>14</xdr:row>
      <xdr:rowOff>113090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967200" y="241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17478</xdr:rowOff>
    </xdr:from>
    <xdr:to>
      <xdr:col>77</xdr:col>
      <xdr:colOff>44450</xdr:colOff>
      <xdr:row>14</xdr:row>
      <xdr:rowOff>105954</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5290800" y="2417778"/>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40217</xdr:rowOff>
    </xdr:from>
    <xdr:to>
      <xdr:col>77</xdr:col>
      <xdr:colOff>95250</xdr:colOff>
      <xdr:row>14</xdr:row>
      <xdr:rowOff>141817</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126594</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526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105954</xdr:rowOff>
    </xdr:from>
    <xdr:to>
      <xdr:col>72</xdr:col>
      <xdr:colOff>203200</xdr:colOff>
      <xdr:row>15</xdr:row>
      <xdr:rowOff>93073</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4401800" y="2506254"/>
          <a:ext cx="889000" cy="158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126395</xdr:rowOff>
    </xdr:from>
    <xdr:to>
      <xdr:col>73</xdr:col>
      <xdr:colOff>44450</xdr:colOff>
      <xdr:row>15</xdr:row>
      <xdr:rowOff>56545</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5240000" y="25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41322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2613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39068</xdr:rowOff>
    </xdr:from>
    <xdr:to>
      <xdr:col>68</xdr:col>
      <xdr:colOff>152400</xdr:colOff>
      <xdr:row>15</xdr:row>
      <xdr:rowOff>93073</xdr:rowOff>
    </xdr:to>
    <xdr:cxnSp macro="">
      <xdr:nvCxnSpPr>
        <xdr:cNvPr id="459" name="直線コネクタ 458">
          <a:extLst>
            <a:ext uri="{FF2B5EF4-FFF2-40B4-BE49-F238E27FC236}">
              <a16:creationId xmlns:a16="http://schemas.microsoft.com/office/drawing/2014/main" id="{00000000-0008-0000-0300-0000CB010000}"/>
            </a:ext>
          </a:extLst>
        </xdr:cNvPr>
        <xdr:cNvCxnSpPr/>
      </xdr:nvCxnSpPr>
      <xdr:spPr>
        <a:xfrm>
          <a:off x="13512800" y="2610818"/>
          <a:ext cx="889000" cy="5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64105</xdr:rowOff>
    </xdr:from>
    <xdr:to>
      <xdr:col>68</xdr:col>
      <xdr:colOff>203200</xdr:colOff>
      <xdr:row>15</xdr:row>
      <xdr:rowOff>165705</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150482</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722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135346</xdr:rowOff>
    </xdr:from>
    <xdr:to>
      <xdr:col>64</xdr:col>
      <xdr:colOff>152400</xdr:colOff>
      <xdr:row>16</xdr:row>
      <xdr:rowOff>65496</xdr:rowOff>
    </xdr:to>
    <xdr:sp macro="" textlink="">
      <xdr:nvSpPr>
        <xdr:cNvPr id="462" name="フローチャート: 判断 461">
          <a:extLst>
            <a:ext uri="{FF2B5EF4-FFF2-40B4-BE49-F238E27FC236}">
              <a16:creationId xmlns:a16="http://schemas.microsoft.com/office/drawing/2014/main" id="{00000000-0008-0000-0300-0000CE010000}"/>
            </a:ext>
          </a:extLst>
        </xdr:cNvPr>
        <xdr:cNvSpPr/>
      </xdr:nvSpPr>
      <xdr:spPr>
        <a:xfrm>
          <a:off x="13462000" y="270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50273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79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34713</xdr:rowOff>
    </xdr:from>
    <xdr:to>
      <xdr:col>81</xdr:col>
      <xdr:colOff>95250</xdr:colOff>
      <xdr:row>13</xdr:row>
      <xdr:rowOff>136313</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6967200" y="22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12</xdr:row>
      <xdr:rowOff>127440</xdr:rowOff>
    </xdr:from>
    <xdr:ext cx="762000" cy="259045"/>
    <xdr:sp macro="" textlink="">
      <xdr:nvSpPr>
        <xdr:cNvPr id="470" name="将来負担の状況該当値テキスト">
          <a:extLst>
            <a:ext uri="{FF2B5EF4-FFF2-40B4-BE49-F238E27FC236}">
              <a16:creationId xmlns:a16="http://schemas.microsoft.com/office/drawing/2014/main" id="{00000000-0008-0000-0300-0000D6010000}"/>
            </a:ext>
          </a:extLst>
        </xdr:cNvPr>
        <xdr:cNvSpPr txBox="1"/>
      </xdr:nvSpPr>
      <xdr:spPr>
        <a:xfrm>
          <a:off x="17106900" y="218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138128</xdr:rowOff>
    </xdr:from>
    <xdr:to>
      <xdr:col>77</xdr:col>
      <xdr:colOff>95250</xdr:colOff>
      <xdr:row>14</xdr:row>
      <xdr:rowOff>68278</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6129000" y="236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78455</xdr:rowOff>
    </xdr:from>
    <xdr:ext cx="7366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5798800" y="21358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55154</xdr:rowOff>
    </xdr:from>
    <xdr:to>
      <xdr:col>73</xdr:col>
      <xdr:colOff>44450</xdr:colOff>
      <xdr:row>14</xdr:row>
      <xdr:rowOff>156754</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5240000" y="245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166931</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4909800" y="2224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42273</xdr:rowOff>
    </xdr:from>
    <xdr:to>
      <xdr:col>68</xdr:col>
      <xdr:colOff>203200</xdr:colOff>
      <xdr:row>15</xdr:row>
      <xdr:rowOff>143873</xdr:rowOff>
    </xdr:to>
    <xdr:sp macro="" textlink="">
      <xdr:nvSpPr>
        <xdr:cNvPr id="475" name="楕円 474">
          <a:extLst>
            <a:ext uri="{FF2B5EF4-FFF2-40B4-BE49-F238E27FC236}">
              <a16:creationId xmlns:a16="http://schemas.microsoft.com/office/drawing/2014/main" id="{00000000-0008-0000-0300-0000DB010000}"/>
            </a:ext>
          </a:extLst>
        </xdr:cNvPr>
        <xdr:cNvSpPr/>
      </xdr:nvSpPr>
      <xdr:spPr>
        <a:xfrm>
          <a:off x="14351000" y="26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154050</xdr:rowOff>
    </xdr:from>
    <xdr:ext cx="762000" cy="259045"/>
    <xdr:sp macro="" textlink="">
      <xdr:nvSpPr>
        <xdr:cNvPr id="476" name="テキスト ボックス 475">
          <a:extLst>
            <a:ext uri="{FF2B5EF4-FFF2-40B4-BE49-F238E27FC236}">
              <a16:creationId xmlns:a16="http://schemas.microsoft.com/office/drawing/2014/main" id="{00000000-0008-0000-0300-0000DC010000}"/>
            </a:ext>
          </a:extLst>
        </xdr:cNvPr>
        <xdr:cNvSpPr txBox="1"/>
      </xdr:nvSpPr>
      <xdr:spPr>
        <a:xfrm>
          <a:off x="14020800" y="238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159718</xdr:rowOff>
    </xdr:from>
    <xdr:to>
      <xdr:col>64</xdr:col>
      <xdr:colOff>152400</xdr:colOff>
      <xdr:row>15</xdr:row>
      <xdr:rowOff>89868</xdr:rowOff>
    </xdr:to>
    <xdr:sp macro="" textlink="">
      <xdr:nvSpPr>
        <xdr:cNvPr id="477" name="楕円 476">
          <a:extLst>
            <a:ext uri="{FF2B5EF4-FFF2-40B4-BE49-F238E27FC236}">
              <a16:creationId xmlns:a16="http://schemas.microsoft.com/office/drawing/2014/main" id="{00000000-0008-0000-0300-0000DD010000}"/>
            </a:ext>
          </a:extLst>
        </xdr:cNvPr>
        <xdr:cNvSpPr/>
      </xdr:nvSpPr>
      <xdr:spPr>
        <a:xfrm>
          <a:off x="13462000" y="2560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100045</xdr:rowOff>
    </xdr:from>
    <xdr:ext cx="762000" cy="259045"/>
    <xdr:sp macro="" textlink="">
      <xdr:nvSpPr>
        <xdr:cNvPr id="478" name="テキスト ボックス 477">
          <a:extLst>
            <a:ext uri="{FF2B5EF4-FFF2-40B4-BE49-F238E27FC236}">
              <a16:creationId xmlns:a16="http://schemas.microsoft.com/office/drawing/2014/main" id="{00000000-0008-0000-0300-0000DE010000}"/>
            </a:ext>
          </a:extLst>
        </xdr:cNvPr>
        <xdr:cNvSpPr txBox="1"/>
      </xdr:nvSpPr>
      <xdr:spPr>
        <a:xfrm>
          <a:off x="13131800" y="232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46,642
46,276
253.01
32,678,227
31,464,009
1,013,428
14,980,893
31,317,851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については、ラスパイレス指数は類似団体の平均を下回っているものの、経常収支比率に対する割合は類似団体の平均を上回っている。今後も引き続き、第４次日置市行政改革大綱行動計画に基づき、事務事業や組織機構等の見直し、民間活力等を推進した上で職員数の削減など、人件費の削減に努める必要が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131572</xdr:rowOff>
    </xdr:from>
    <xdr:to>
      <xdr:col>24</xdr:col>
      <xdr:colOff>25400</xdr:colOff>
      <xdr:row>40</xdr:row>
      <xdr:rowOff>44704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16781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44704</xdr:rowOff>
    </xdr:from>
    <xdr:to>
      <xdr:col>24</xdr:col>
      <xdr:colOff>114300</xdr:colOff>
      <xdr:row>40</xdr:row>
      <xdr:rowOff>44704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46499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131572</xdr:rowOff>
    </xdr:from>
    <xdr:to>
      <xdr:col>24</xdr:col>
      <xdr:colOff>114300</xdr:colOff>
      <xdr:row>34</xdr:row>
      <xdr:rowOff>131572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101854</xdr:rowOff>
    </xdr:from>
    <xdr:to>
      <xdr:col>24</xdr:col>
      <xdr:colOff>25400</xdr:colOff>
      <xdr:row>37</xdr:row>
      <xdr:rowOff>106426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455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51562</xdr:rowOff>
    </xdr:from>
    <xdr:to>
      <xdr:col>19</xdr:col>
      <xdr:colOff>187325</xdr:colOff>
      <xdr:row>37</xdr:row>
      <xdr:rowOff>101854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952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51562</xdr:rowOff>
    </xdr:from>
    <xdr:to>
      <xdr:col>15</xdr:col>
      <xdr:colOff>98425</xdr:colOff>
      <xdr:row>37</xdr:row>
      <xdr:rowOff>143002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9521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121920</xdr:rowOff>
    </xdr:from>
    <xdr:to>
      <xdr:col>15</xdr:col>
      <xdr:colOff>149225</xdr:colOff>
      <xdr:row>37</xdr:row>
      <xdr:rowOff>52070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143002</xdr:rowOff>
    </xdr:from>
    <xdr:to>
      <xdr:col>11</xdr:col>
      <xdr:colOff>9525</xdr:colOff>
      <xdr:row>37</xdr:row>
      <xdr:rowOff>152146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866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19050</xdr:rowOff>
    </xdr:from>
    <xdr:to>
      <xdr:col>11</xdr:col>
      <xdr:colOff>60325</xdr:colOff>
      <xdr:row>37</xdr:row>
      <xdr:rowOff>120650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130827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163068</xdr:rowOff>
    </xdr:from>
    <xdr:to>
      <xdr:col>6</xdr:col>
      <xdr:colOff>171450</xdr:colOff>
      <xdr:row>37</xdr:row>
      <xdr:rowOff>93218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103395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55626</xdr:rowOff>
    </xdr:from>
    <xdr:to>
      <xdr:col>24</xdr:col>
      <xdr:colOff>76200</xdr:colOff>
      <xdr:row>37</xdr:row>
      <xdr:rowOff>157226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27703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51054</xdr:rowOff>
    </xdr:from>
    <xdr:to>
      <xdr:col>20</xdr:col>
      <xdr:colOff>38100</xdr:colOff>
      <xdr:row>37</xdr:row>
      <xdr:rowOff>152654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137431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81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762</xdr:rowOff>
    </xdr:from>
    <xdr:to>
      <xdr:col>15</xdr:col>
      <xdr:colOff>149225</xdr:colOff>
      <xdr:row>37</xdr:row>
      <xdr:rowOff>102362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4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87139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92202</xdr:rowOff>
    </xdr:from>
    <xdr:to>
      <xdr:col>11</xdr:col>
      <xdr:colOff>60325</xdr:colOff>
      <xdr:row>38</xdr:row>
      <xdr:rowOff>22352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7129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16273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物件費については、令和２年度までは類似団体の平均とほぼ同水準で推移していたが、令和３年度以降、類似団体の平均よりも下回り、令和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年度においても</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ポイント下回っている。今後も行政改革大綱行動計画に基づき、事務事業の見直しや施設等の在り方の検討、契約の適正な執行等 により効率的な財政運営に努める。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31750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123190</xdr:rowOff>
    </xdr:from>
    <xdr:to>
      <xdr:col>82</xdr:col>
      <xdr:colOff>107950</xdr:colOff>
      <xdr:row>15</xdr:row>
      <xdr:rowOff>161290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949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71137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14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99060</xdr:rowOff>
    </xdr:from>
    <xdr:to>
      <xdr:col>82</xdr:col>
      <xdr:colOff>158750</xdr:colOff>
      <xdr:row>17</xdr:row>
      <xdr:rowOff>29210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16510</xdr:rowOff>
    </xdr:from>
    <xdr:to>
      <xdr:col>78</xdr:col>
      <xdr:colOff>69850</xdr:colOff>
      <xdr:row>15</xdr:row>
      <xdr:rowOff>123190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8826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16510</xdr:rowOff>
    </xdr:from>
    <xdr:to>
      <xdr:col>73</xdr:col>
      <xdr:colOff>180975</xdr:colOff>
      <xdr:row>16</xdr:row>
      <xdr:rowOff>5080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5882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156210</xdr:rowOff>
    </xdr:from>
    <xdr:to>
      <xdr:col>74</xdr:col>
      <xdr:colOff>31750</xdr:colOff>
      <xdr:row>16</xdr:row>
      <xdr:rowOff>86360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71137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xdr:rowOff>
    </xdr:from>
    <xdr:to>
      <xdr:col>69</xdr:col>
      <xdr:colOff>92075</xdr:colOff>
      <xdr:row>16</xdr:row>
      <xdr:rowOff>134620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482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163830</xdr:rowOff>
    </xdr:from>
    <xdr:to>
      <xdr:col>69</xdr:col>
      <xdr:colOff>142875</xdr:colOff>
      <xdr:row>16</xdr:row>
      <xdr:rowOff>93980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3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78757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2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157497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127017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527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72390</xdr:rowOff>
    </xdr:from>
    <xdr:to>
      <xdr:col>78</xdr:col>
      <xdr:colOff>120650</xdr:colOff>
      <xdr:row>16</xdr:row>
      <xdr:rowOff>2540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137160</xdr:rowOff>
    </xdr:from>
    <xdr:to>
      <xdr:col>74</xdr:col>
      <xdr:colOff>31750</xdr:colOff>
      <xdr:row>15</xdr:row>
      <xdr:rowOff>67310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53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77487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125730</xdr:rowOff>
    </xdr:from>
    <xdr:to>
      <xdr:col>69</xdr:col>
      <xdr:colOff>142875</xdr:colOff>
      <xdr:row>16</xdr:row>
      <xdr:rowOff>55880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66057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170197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扶助費については、高齢化の進行や子育て施策の拡充等に伴い、前年度と比較し</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ポイント上昇</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依然として類似団体の平均を上回って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今後も少子高齢化の進行等により増嵩することが見込まれるところであり、健康づくりや介護予防、また、生活困窮者の自立支援などの各種施策・事業等を推進・展開しながら、急激な上昇率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34928"/>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127000</xdr:rowOff>
    </xdr:from>
    <xdr:to>
      <xdr:col>24</xdr:col>
      <xdr:colOff>25400</xdr:colOff>
      <xdr:row>59</xdr:row>
      <xdr:rowOff>75293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071100"/>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46462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7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29935</xdr:rowOff>
    </xdr:from>
    <xdr:to>
      <xdr:col>24</xdr:col>
      <xdr:colOff>76200</xdr:colOff>
      <xdr:row>57</xdr:row>
      <xdr:rowOff>131535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18143</xdr:rowOff>
    </xdr:from>
    <xdr:to>
      <xdr:col>19</xdr:col>
      <xdr:colOff>187325</xdr:colOff>
      <xdr:row>58</xdr:row>
      <xdr:rowOff>127000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962243"/>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125185</xdr:rowOff>
    </xdr:from>
    <xdr:to>
      <xdr:col>20</xdr:col>
      <xdr:colOff>38100</xdr:colOff>
      <xdr:row>57</xdr:row>
      <xdr:rowOff>55335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18143</xdr:rowOff>
    </xdr:from>
    <xdr:to>
      <xdr:col>15</xdr:col>
      <xdr:colOff>98425</xdr:colOff>
      <xdr:row>58</xdr:row>
      <xdr:rowOff>94343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962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81643</xdr:rowOff>
    </xdr:from>
    <xdr:to>
      <xdr:col>15</xdr:col>
      <xdr:colOff>149225</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21970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94343</xdr:rowOff>
    </xdr:from>
    <xdr:to>
      <xdr:col>11</xdr:col>
      <xdr:colOff>9525</xdr:colOff>
      <xdr:row>58</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384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157843</xdr:rowOff>
    </xdr:from>
    <xdr:to>
      <xdr:col>11</xdr:col>
      <xdr:colOff>60325</xdr:colOff>
      <xdr:row>57</xdr:row>
      <xdr:rowOff>87993</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98170</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95250</xdr:rowOff>
    </xdr:from>
    <xdr:to>
      <xdr:col>6</xdr:col>
      <xdr:colOff>171450</xdr:colOff>
      <xdr:row>58</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6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24493</xdr:rowOff>
    </xdr:from>
    <xdr:to>
      <xdr:col>24</xdr:col>
      <xdr:colOff>76200</xdr:colOff>
      <xdr:row>59</xdr:row>
      <xdr:rowOff>126093</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168020</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1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76200</xdr:rowOff>
    </xdr:from>
    <xdr:to>
      <xdr:col>20</xdr:col>
      <xdr:colOff>38100</xdr:colOff>
      <xdr:row>59</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162577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138793</xdr:rowOff>
    </xdr:from>
    <xdr:to>
      <xdr:col>15</xdr:col>
      <xdr:colOff>149225</xdr:colOff>
      <xdr:row>58</xdr:row>
      <xdr:rowOff>68943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53720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43543</xdr:rowOff>
    </xdr:from>
    <xdr:to>
      <xdr:col>11</xdr:col>
      <xdr:colOff>60325</xdr:colOff>
      <xdr:row>58</xdr:row>
      <xdr:rowOff>145143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129920</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維持補修費や繰出金等のその他に係る比率については、類似団体の平均を上回っており、今後も高齢化の進行や公共施設の老朽化等に伴い、国民健康保険特別会計、介護保険特別会計等の繰出金の増加や公共施設の維持補修費の増加が見込まれる。そのため、引き続き、健康づくりや介護予防等の事業の展開、保険料の適正化等の取組を推進することによる繰出金の抑制に努めるとともに、公共施設等総合管理計画の基本方針に基づく、施設等の評価・活用・整理の取組を推進することによる維持補修費の抑制に努める必要がある。</a:t>
          </a:r>
          <a:endParaRPr lang="ja-JP" altLang="ja-JP" sz="11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62</xdr:row>
      <xdr:rowOff>61685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13157"/>
          <a:ext cx="0" cy="157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33762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61685</xdr:rowOff>
    </xdr:from>
    <xdr:to>
      <xdr:col>82</xdr:col>
      <xdr:colOff>196850</xdr:colOff>
      <xdr:row>62</xdr:row>
      <xdr:rowOff>61685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102507</xdr:rowOff>
    </xdr:from>
    <xdr:to>
      <xdr:col>82</xdr:col>
      <xdr:colOff>107950</xdr:colOff>
      <xdr:row>57</xdr:row>
      <xdr:rowOff>156935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9875157"/>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91622</xdr:rowOff>
    </xdr:from>
    <xdr:to>
      <xdr:col>78</xdr:col>
      <xdr:colOff>69850</xdr:colOff>
      <xdr:row>57</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642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168728</xdr:rowOff>
    </xdr:from>
    <xdr:to>
      <xdr:col>78</xdr:col>
      <xdr:colOff>120650</xdr:colOff>
      <xdr:row>57</xdr:row>
      <xdr:rowOff>98878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6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109055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3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91622</xdr:rowOff>
    </xdr:from>
    <xdr:to>
      <xdr:col>73</xdr:col>
      <xdr:colOff>180975</xdr:colOff>
      <xdr:row>58</xdr:row>
      <xdr:rowOff>94343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64272"/>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103415</xdr:rowOff>
    </xdr:from>
    <xdr:to>
      <xdr:col>74</xdr:col>
      <xdr:colOff>31750</xdr:colOff>
      <xdr:row>57</xdr:row>
      <xdr:rowOff>33565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43742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73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94343</xdr:rowOff>
    </xdr:from>
    <xdr:to>
      <xdr:col>69</xdr:col>
      <xdr:colOff>92075</xdr:colOff>
      <xdr:row>59</xdr:row>
      <xdr:rowOff>9978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384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73478</xdr:rowOff>
    </xdr:from>
    <xdr:to>
      <xdr:col>69</xdr:col>
      <xdr:colOff>142875</xdr:colOff>
      <xdr:row>58</xdr:row>
      <xdr:rowOff>3628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13805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65315</xdr:rowOff>
    </xdr:from>
    <xdr:to>
      <xdr:col>65</xdr:col>
      <xdr:colOff>53975</xdr:colOff>
      <xdr:row>58</xdr:row>
      <xdr:rowOff>166915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5642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51707</xdr:rowOff>
    </xdr:from>
    <xdr:to>
      <xdr:col>82</xdr:col>
      <xdr:colOff>158750</xdr:colOff>
      <xdr:row>57</xdr:row>
      <xdr:rowOff>153307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23784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106135</xdr:rowOff>
    </xdr:from>
    <xdr:to>
      <xdr:col>78</xdr:col>
      <xdr:colOff>120650</xdr:colOff>
      <xdr:row>58</xdr:row>
      <xdr:rowOff>36285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7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21062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65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40822</xdr:rowOff>
    </xdr:from>
    <xdr:to>
      <xdr:col>74</xdr:col>
      <xdr:colOff>31750</xdr:colOff>
      <xdr:row>57</xdr:row>
      <xdr:rowOff>142422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127199</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43543</xdr:rowOff>
    </xdr:from>
    <xdr:to>
      <xdr:col>69</xdr:col>
      <xdr:colOff>142875</xdr:colOff>
      <xdr:row>58</xdr:row>
      <xdr:rowOff>145143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129920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ついては、類似団体の平均を大きく下回る数値で推移している。これは、合併に伴い一部事務組合の再編（直営等）により加入する事務組合が減少したことによる負担金の減や、これまでの団体等への補助金見直し・整理統合を行ったことなどが要因として挙げられる。今後も引き続き、補助金等のあり方については見直し等を推進す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131572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06008"/>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136144</xdr:rowOff>
    </xdr:from>
    <xdr:to>
      <xdr:col>82</xdr:col>
      <xdr:colOff>107950</xdr:colOff>
      <xdr:row>34</xdr:row>
      <xdr:rowOff>149860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59654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117856</xdr:rowOff>
    </xdr:from>
    <xdr:to>
      <xdr:col>78</xdr:col>
      <xdr:colOff>69850</xdr:colOff>
      <xdr:row>34</xdr:row>
      <xdr:rowOff>149860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594715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68851</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412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117856</xdr:rowOff>
    </xdr:from>
    <xdr:to>
      <xdr:col>73</xdr:col>
      <xdr:colOff>180975</xdr:colOff>
      <xdr:row>34</xdr:row>
      <xdr:rowOff>163576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59471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45991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76708</xdr:rowOff>
    </xdr:from>
    <xdr:to>
      <xdr:col>69</xdr:col>
      <xdr:colOff>92075</xdr:colOff>
      <xdr:row>34</xdr:row>
      <xdr:rowOff>163576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59060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85344</xdr:rowOff>
    </xdr:from>
    <xdr:to>
      <xdr:col>82</xdr:col>
      <xdr:colOff>158750</xdr:colOff>
      <xdr:row>35</xdr:row>
      <xdr:rowOff>15494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591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165371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823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99060</xdr:rowOff>
    </xdr:from>
    <xdr:to>
      <xdr:col>78</xdr:col>
      <xdr:colOff>120650</xdr:colOff>
      <xdr:row>35</xdr:row>
      <xdr:rowOff>29210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39387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69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67056</xdr:rowOff>
    </xdr:from>
    <xdr:to>
      <xdr:col>74</xdr:col>
      <xdr:colOff>31750</xdr:colOff>
      <xdr:row>34</xdr:row>
      <xdr:rowOff>168656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58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7383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6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112776</xdr:rowOff>
    </xdr:from>
    <xdr:to>
      <xdr:col>69</xdr:col>
      <xdr:colOff>142875</xdr:colOff>
      <xdr:row>35</xdr:row>
      <xdr:rowOff>42926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53103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710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25908</xdr:rowOff>
    </xdr:from>
    <xdr:to>
      <xdr:col>65</xdr:col>
      <xdr:colOff>53975</xdr:colOff>
      <xdr:row>34</xdr:row>
      <xdr:rowOff>127508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5855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137685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624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公債費については、</a:t>
          </a:r>
          <a:r>
            <a:rPr kumimoji="1" lang="ja-JP" altLang="en-US" sz="1000">
              <a:solidFill>
                <a:schemeClr val="dk1"/>
              </a:solidFill>
              <a:effectLst/>
              <a:latin typeface="+mn-lt"/>
              <a:ea typeface="+mn-ea"/>
              <a:cs typeface="+mn-cs"/>
            </a:rPr>
            <a:t>臨時財政対策債や学校教育施設等整備事業債などに係る元利償還金が減少した一方で</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合併特例事業債や補助災害復旧事業債などに係る元利償還金が増加したことから、</a:t>
          </a:r>
          <a:r>
            <a:rPr kumimoji="1" lang="ja-JP" altLang="ja-JP" sz="1000">
              <a:solidFill>
                <a:schemeClr val="dk1"/>
              </a:solidFill>
              <a:effectLst/>
              <a:latin typeface="+mn-lt"/>
              <a:ea typeface="+mn-ea"/>
              <a:cs typeface="+mn-cs"/>
            </a:rPr>
            <a:t>前年度と比較し</a:t>
          </a:r>
          <a:r>
            <a:rPr kumimoji="1" lang="en-US" altLang="ja-JP" sz="1000">
              <a:solidFill>
                <a:schemeClr val="dk1"/>
              </a:solidFill>
              <a:effectLst/>
              <a:latin typeface="+mn-lt"/>
              <a:ea typeface="+mn-ea"/>
              <a:cs typeface="+mn-cs"/>
            </a:rPr>
            <a:t>1.0</a:t>
          </a:r>
          <a:r>
            <a:rPr kumimoji="1" lang="ja-JP" altLang="ja-JP" sz="1000">
              <a:solidFill>
                <a:schemeClr val="dk1"/>
              </a:solidFill>
              <a:effectLst/>
              <a:latin typeface="+mn-lt"/>
              <a:ea typeface="+mn-ea"/>
              <a:cs typeface="+mn-cs"/>
            </a:rPr>
            <a:t>ポイント上昇の</a:t>
          </a:r>
          <a:r>
            <a:rPr kumimoji="1" lang="en-US" altLang="ja-JP" sz="1000">
              <a:solidFill>
                <a:schemeClr val="dk1"/>
              </a:solidFill>
              <a:effectLst/>
              <a:latin typeface="+mn-lt"/>
              <a:ea typeface="+mn-ea"/>
              <a:cs typeface="+mn-cs"/>
            </a:rPr>
            <a:t>21.8</a:t>
          </a:r>
          <a:r>
            <a:rPr kumimoji="1" lang="ja-JP" altLang="ja-JP" sz="1000">
              <a:solidFill>
                <a:schemeClr val="dk1"/>
              </a:solidFill>
              <a:effectLst/>
              <a:latin typeface="+mn-lt"/>
              <a:ea typeface="+mn-ea"/>
              <a:cs typeface="+mn-cs"/>
            </a:rPr>
            <a:t>％となり、依然として類似団体の平均を上回っている。今後も、地方債の発行については、財政計画等に基づき、交付税措置のある有利な地方債を活用するとともに、借入額は緊急性や重要性のある事業を選択した上で必要最小限にとどめるなど、計画的な地方債管理に努める必要がある。</a:t>
          </a:r>
          <a:endParaRPr lang="ja-JP" altLang="ja-JP" sz="11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58965</xdr:rowOff>
    </xdr:from>
    <xdr:to>
      <xdr:col>24</xdr:col>
      <xdr:colOff>25400</xdr:colOff>
      <xdr:row>82</xdr:row>
      <xdr:rowOff>83457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574815"/>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55534</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4114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83457</xdr:rowOff>
    </xdr:from>
    <xdr:to>
      <xdr:col>24</xdr:col>
      <xdr:colOff>114300</xdr:colOff>
      <xdr:row>82</xdr:row>
      <xdr:rowOff>83457</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4142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145342</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1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58965</xdr:rowOff>
    </xdr:from>
    <xdr:to>
      <xdr:col>24</xdr:col>
      <xdr:colOff>114300</xdr:colOff>
      <xdr:row>73</xdr:row>
      <xdr:rowOff>58965</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574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80</xdr:row>
      <xdr:rowOff>23586</xdr:rowOff>
    </xdr:from>
    <xdr:to>
      <xdr:col>24</xdr:col>
      <xdr:colOff>25400</xdr:colOff>
      <xdr:row>80</xdr:row>
      <xdr:rowOff>132443</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739586"/>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133548</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6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31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75293</xdr:rowOff>
    </xdr:from>
    <xdr:to>
      <xdr:col>19</xdr:col>
      <xdr:colOff>187325</xdr:colOff>
      <xdr:row>80</xdr:row>
      <xdr:rowOff>23586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619843"/>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106136</xdr:rowOff>
    </xdr:from>
    <xdr:to>
      <xdr:col>20</xdr:col>
      <xdr:colOff>38100</xdr:colOff>
      <xdr:row>78</xdr:row>
      <xdr:rowOff>36286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46463</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07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75293</xdr:rowOff>
    </xdr:from>
    <xdr:to>
      <xdr:col>15</xdr:col>
      <xdr:colOff>98425</xdr:colOff>
      <xdr:row>79</xdr:row>
      <xdr:rowOff>129721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619843"/>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29936</xdr:rowOff>
    </xdr:from>
    <xdr:to>
      <xdr:col>15</xdr:col>
      <xdr:colOff>149225</xdr:colOff>
      <xdr:row>77</xdr:row>
      <xdr:rowOff>131536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141713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000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107950</xdr:rowOff>
    </xdr:from>
    <xdr:to>
      <xdr:col>11</xdr:col>
      <xdr:colOff>9525</xdr:colOff>
      <xdr:row>79</xdr:row>
      <xdr:rowOff>129721</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652500"/>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149679</xdr:rowOff>
    </xdr:from>
    <xdr:to>
      <xdr:col>11</xdr:col>
      <xdr:colOff>60325</xdr:colOff>
      <xdr:row>78</xdr:row>
      <xdr:rowOff>79829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90006</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120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122663</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15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81643</xdr:rowOff>
    </xdr:from>
    <xdr:to>
      <xdr:col>24</xdr:col>
      <xdr:colOff>76200</xdr:colOff>
      <xdr:row>81</xdr:row>
      <xdr:rowOff>11793</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79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53720</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769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144236</xdr:rowOff>
    </xdr:from>
    <xdr:to>
      <xdr:col>20</xdr:col>
      <xdr:colOff>38100</xdr:colOff>
      <xdr:row>80</xdr:row>
      <xdr:rowOff>74386</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59163</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775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24493</xdr:rowOff>
    </xdr:from>
    <xdr:to>
      <xdr:col>15</xdr:col>
      <xdr:colOff>149225</xdr:colOff>
      <xdr:row>79</xdr:row>
      <xdr:rowOff>126093</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5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110870</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65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78921</xdr:rowOff>
    </xdr:from>
    <xdr:to>
      <xdr:col>11</xdr:col>
      <xdr:colOff>60325</xdr:colOff>
      <xdr:row>80</xdr:row>
      <xdr:rowOff>9071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62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165298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70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57150</xdr:rowOff>
    </xdr:from>
    <xdr:to>
      <xdr:col>6</xdr:col>
      <xdr:colOff>171450</xdr:colOff>
      <xdr:row>79</xdr:row>
      <xdr:rowOff>158750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143527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以外に係る比率については、類似団体の平均と比較して下回る数値で推移している。その中で、少子高齢化の進行や医療の高度化等により、社会保障関係費については増加傾向で推移することが見込まれ、また、公共施設の老朽化等により維持補修費についても増加することが見込まれる。そのため、各種施策や事業等の展開により、扶助費や維持補修費の抑制に努めるとともに、独立採算性を基本原則とする特別会計への繰出金の抑制に努める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143002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856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115079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4002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143002</xdr:rowOff>
    </xdr:from>
    <xdr:to>
      <xdr:col>82</xdr:col>
      <xdr:colOff>196850</xdr:colOff>
      <xdr:row>81</xdr:row>
      <xdr:rowOff>143002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403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152146</xdr:rowOff>
    </xdr:from>
    <xdr:to>
      <xdr:col>82</xdr:col>
      <xdr:colOff>107950</xdr:colOff>
      <xdr:row>76</xdr:row>
      <xdr:rowOff>21844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01089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64279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2659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92202</xdr:rowOff>
    </xdr:from>
    <xdr:to>
      <xdr:col>82</xdr:col>
      <xdr:colOff>158750</xdr:colOff>
      <xdr:row>78</xdr:row>
      <xdr:rowOff>22352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104140</xdr:rowOff>
    </xdr:from>
    <xdr:to>
      <xdr:col>78</xdr:col>
      <xdr:colOff>69850</xdr:colOff>
      <xdr:row>75</xdr:row>
      <xdr:rowOff>152146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2791440"/>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23622</xdr:rowOff>
    </xdr:from>
    <xdr:to>
      <xdr:col>78</xdr:col>
      <xdr:colOff>120650</xdr:colOff>
      <xdr:row>77</xdr:row>
      <xdr:rowOff>125222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109999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3311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104140</xdr:rowOff>
    </xdr:from>
    <xdr:to>
      <xdr:col>73</xdr:col>
      <xdr:colOff>180975</xdr:colOff>
      <xdr:row>76</xdr:row>
      <xdr:rowOff>99568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893800" y="12791440"/>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39624</xdr:rowOff>
    </xdr:from>
    <xdr:to>
      <xdr:col>74</xdr:col>
      <xdr:colOff>31750</xdr:colOff>
      <xdr:row>76</xdr:row>
      <xdr:rowOff>141224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69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126001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315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99568</xdr:rowOff>
    </xdr:from>
    <xdr:to>
      <xdr:col>69</xdr:col>
      <xdr:colOff>92075</xdr:colOff>
      <xdr:row>76</xdr:row>
      <xdr:rowOff>149861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29768"/>
          <a:ext cx="889000" cy="50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46482</xdr:rowOff>
    </xdr:from>
    <xdr:to>
      <xdr:col>69</xdr:col>
      <xdr:colOff>142875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96774</xdr:rowOff>
    </xdr:from>
    <xdr:to>
      <xdr:col>65</xdr:col>
      <xdr:colOff>53975</xdr:colOff>
      <xdr:row>78</xdr:row>
      <xdr:rowOff>26924</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11701</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384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142494</xdr:rowOff>
    </xdr:from>
    <xdr:to>
      <xdr:col>82</xdr:col>
      <xdr:colOff>158750</xdr:colOff>
      <xdr:row>76</xdr:row>
      <xdr:rowOff>72644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159021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2846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101346</xdr:rowOff>
    </xdr:from>
    <xdr:to>
      <xdr:col>78</xdr:col>
      <xdr:colOff>120650</xdr:colOff>
      <xdr:row>76</xdr:row>
      <xdr:rowOff>31496</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41673</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2728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53340</xdr:rowOff>
    </xdr:from>
    <xdr:to>
      <xdr:col>74</xdr:col>
      <xdr:colOff>31750</xdr:colOff>
      <xdr:row>74</xdr:row>
      <xdr:rowOff>154940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165117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250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48768</xdr:rowOff>
    </xdr:from>
    <xdr:to>
      <xdr:col>69</xdr:col>
      <xdr:colOff>142875</xdr:colOff>
      <xdr:row>76</xdr:row>
      <xdr:rowOff>150368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160545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116267</xdr:rowOff>
    </xdr:from>
    <xdr:to>
      <xdr:col>29</xdr:col>
      <xdr:colOff>127000</xdr:colOff>
      <xdr:row>18</xdr:row>
      <xdr:rowOff>165816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221292"/>
          <a:ext cx="0" cy="10782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137893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71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165816</xdr:rowOff>
    </xdr:from>
    <xdr:to>
      <xdr:col>30</xdr:col>
      <xdr:colOff>25400</xdr:colOff>
      <xdr:row>18</xdr:row>
      <xdr:rowOff>165816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995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31194</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964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116267</xdr:rowOff>
    </xdr:from>
    <xdr:to>
      <xdr:col>30</xdr:col>
      <xdr:colOff>25400</xdr:colOff>
      <xdr:row>12</xdr:row>
      <xdr:rowOff>116267</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22129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87224</xdr:rowOff>
    </xdr:from>
    <xdr:to>
      <xdr:col>29</xdr:col>
      <xdr:colOff>127000</xdr:colOff>
      <xdr:row>18</xdr:row>
      <xdr:rowOff>90957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3220949"/>
          <a:ext cx="647700" cy="3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164991</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558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148464</xdr:rowOff>
    </xdr:from>
    <xdr:to>
      <xdr:col>29</xdr:col>
      <xdr:colOff>177800</xdr:colOff>
      <xdr:row>18</xdr:row>
      <xdr:rowOff>78614</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3110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89955</xdr:rowOff>
    </xdr:from>
    <xdr:to>
      <xdr:col>26</xdr:col>
      <xdr:colOff>50800</xdr:colOff>
      <xdr:row>18</xdr:row>
      <xdr:rowOff>90957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4305300" y="3223680"/>
          <a:ext cx="698500" cy="1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157037</xdr:rowOff>
    </xdr:from>
    <xdr:to>
      <xdr:col>26</xdr:col>
      <xdr:colOff>101600</xdr:colOff>
      <xdr:row>18</xdr:row>
      <xdr:rowOff>87187</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3119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97364</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888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87052</xdr:rowOff>
    </xdr:from>
    <xdr:to>
      <xdr:col>22</xdr:col>
      <xdr:colOff>114300</xdr:colOff>
      <xdr:row>18</xdr:row>
      <xdr:rowOff>89955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3606800" y="3220777"/>
          <a:ext cx="698500" cy="2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161620</xdr:rowOff>
    </xdr:from>
    <xdr:to>
      <xdr:col>22</xdr:col>
      <xdr:colOff>165100</xdr:colOff>
      <xdr:row>18</xdr:row>
      <xdr:rowOff>91770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31238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101947</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892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87052</xdr:rowOff>
    </xdr:from>
    <xdr:to>
      <xdr:col>18</xdr:col>
      <xdr:colOff>177800</xdr:colOff>
      <xdr:row>18</xdr:row>
      <xdr:rowOff>89209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220777"/>
          <a:ext cx="698500" cy="21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142406</xdr:rowOff>
    </xdr:from>
    <xdr:to>
      <xdr:col>19</xdr:col>
      <xdr:colOff>38100</xdr:colOff>
      <xdr:row>18</xdr:row>
      <xdr:rowOff>72556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1046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82733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873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150914</xdr:rowOff>
    </xdr:from>
    <xdr:to>
      <xdr:col>15</xdr:col>
      <xdr:colOff>101600</xdr:colOff>
      <xdr:row>18</xdr:row>
      <xdr:rowOff>81064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1131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91241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8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36424</xdr:rowOff>
    </xdr:from>
    <xdr:to>
      <xdr:col>29</xdr:col>
      <xdr:colOff>177800</xdr:colOff>
      <xdr:row>18</xdr:row>
      <xdr:rowOff>138023</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170149"/>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116451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307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40157</xdr:rowOff>
    </xdr:from>
    <xdr:to>
      <xdr:col>26</xdr:col>
      <xdr:colOff>101600</xdr:colOff>
      <xdr:row>18</xdr:row>
      <xdr:rowOff>141757</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173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126534</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260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39155</xdr:rowOff>
    </xdr:from>
    <xdr:to>
      <xdr:col>22</xdr:col>
      <xdr:colOff>165100</xdr:colOff>
      <xdr:row>18</xdr:row>
      <xdr:rowOff>140755</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1728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125532</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259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36252</xdr:rowOff>
    </xdr:from>
    <xdr:to>
      <xdr:col>19</xdr:col>
      <xdr:colOff>38100</xdr:colOff>
      <xdr:row>18</xdr:row>
      <xdr:rowOff>137852</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169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122629</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256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38409</xdr:rowOff>
    </xdr:from>
    <xdr:to>
      <xdr:col>15</xdr:col>
      <xdr:colOff>101600</xdr:colOff>
      <xdr:row>18</xdr:row>
      <xdr:rowOff>140009</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172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124786</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258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229718</xdr:rowOff>
    </xdr:from>
    <xdr:to>
      <xdr:col>29</xdr:col>
      <xdr:colOff>127000</xdr:colOff>
      <xdr:row>38</xdr:row>
      <xdr:rowOff>86652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4268"/>
          <a:ext cx="0" cy="13999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58729</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86652</xdr:rowOff>
    </xdr:from>
    <xdr:to>
      <xdr:col>30</xdr:col>
      <xdr:colOff>25400</xdr:colOff>
      <xdr:row>38</xdr:row>
      <xdr:rowOff>86652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5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144645</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7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229718</xdr:rowOff>
    </xdr:from>
    <xdr:to>
      <xdr:col>30</xdr:col>
      <xdr:colOff>25400</xdr:colOff>
      <xdr:row>33</xdr:row>
      <xdr:rowOff>229718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42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158299</xdr:rowOff>
    </xdr:from>
    <xdr:to>
      <xdr:col>29</xdr:col>
      <xdr:colOff>127000</xdr:colOff>
      <xdr:row>37</xdr:row>
      <xdr:rowOff>23882</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7111549"/>
          <a:ext cx="647700" cy="370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143076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963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116091</xdr:rowOff>
    </xdr:from>
    <xdr:to>
      <xdr:col>29</xdr:col>
      <xdr:colOff>177800</xdr:colOff>
      <xdr:row>37</xdr:row>
      <xdr:rowOff>46241</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069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23882</xdr:rowOff>
    </xdr:from>
    <xdr:to>
      <xdr:col>26</xdr:col>
      <xdr:colOff>50800</xdr:colOff>
      <xdr:row>37</xdr:row>
      <xdr:rowOff>39218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7148582"/>
          <a:ext cx="698500" cy="15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134512</xdr:rowOff>
    </xdr:from>
    <xdr:to>
      <xdr:col>26</xdr:col>
      <xdr:colOff>101600</xdr:colOff>
      <xdr:row>37</xdr:row>
      <xdr:rowOff>64662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0877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246289</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566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39218</xdr:rowOff>
    </xdr:from>
    <xdr:to>
      <xdr:col>22</xdr:col>
      <xdr:colOff>114300</xdr:colOff>
      <xdr:row>37</xdr:row>
      <xdr:rowOff>54305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7163918"/>
          <a:ext cx="698500" cy="150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144856</xdr:rowOff>
    </xdr:from>
    <xdr:to>
      <xdr:col>22</xdr:col>
      <xdr:colOff>165100</xdr:colOff>
      <xdr:row>37</xdr:row>
      <xdr:rowOff>75006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0981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256633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6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54305</xdr:rowOff>
    </xdr:from>
    <xdr:to>
      <xdr:col>18</xdr:col>
      <xdr:colOff>177800</xdr:colOff>
      <xdr:row>37</xdr:row>
      <xdr:rowOff>136372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7179005"/>
          <a:ext cx="698500" cy="82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129940</xdr:rowOff>
    </xdr:from>
    <xdr:to>
      <xdr:col>19</xdr:col>
      <xdr:colOff>38100</xdr:colOff>
      <xdr:row>37</xdr:row>
      <xdr:rowOff>60090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083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241717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5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129369</xdr:rowOff>
    </xdr:from>
    <xdr:to>
      <xdr:col>15</xdr:col>
      <xdr:colOff>101600</xdr:colOff>
      <xdr:row>37</xdr:row>
      <xdr:rowOff>59519</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0826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241146</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5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107499</xdr:rowOff>
    </xdr:from>
    <xdr:to>
      <xdr:col>29</xdr:col>
      <xdr:colOff>177800</xdr:colOff>
      <xdr:row>37</xdr:row>
      <xdr:rowOff>37649</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7060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295476</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905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144532</xdr:rowOff>
    </xdr:from>
    <xdr:to>
      <xdr:col>26</xdr:col>
      <xdr:colOff>101600</xdr:colOff>
      <xdr:row>37</xdr:row>
      <xdr:rowOff>74682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7097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59459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71841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159868</xdr:rowOff>
    </xdr:from>
    <xdr:to>
      <xdr:col>22</xdr:col>
      <xdr:colOff>165100</xdr:colOff>
      <xdr:row>37</xdr:row>
      <xdr:rowOff>90018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7113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74795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7199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3505</xdr:rowOff>
    </xdr:from>
    <xdr:to>
      <xdr:col>19</xdr:col>
      <xdr:colOff>38100</xdr:colOff>
      <xdr:row>37</xdr:row>
      <xdr:rowOff>105105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28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89882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721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85572</xdr:rowOff>
    </xdr:from>
    <xdr:to>
      <xdr:col>15</xdr:col>
      <xdr:colOff>101600</xdr:colOff>
      <xdr:row>37</xdr:row>
      <xdr:rowOff>187172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210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171949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7296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46,642
46,276
253.01
32,678,227
31,464,009
1,013,428
14,980,893
31,317,851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98339</xdr:rowOff>
    </xdr:from>
    <xdr:to>
      <xdr:col>24</xdr:col>
      <xdr:colOff>62865</xdr:colOff>
      <xdr:row>38</xdr:row>
      <xdr:rowOff>20870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13289"/>
          <a:ext cx="1270" cy="1122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24697</xdr:rowOff>
    </xdr:from>
    <xdr:ext cx="534377"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39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20870</xdr:rowOff>
    </xdr:from>
    <xdr:to>
      <xdr:col>24</xdr:col>
      <xdr:colOff>152400</xdr:colOff>
      <xdr:row>38</xdr:row>
      <xdr:rowOff>20870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3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45016</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18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98339</xdr:rowOff>
    </xdr:from>
    <xdr:to>
      <xdr:col>24</xdr:col>
      <xdr:colOff>152400</xdr:colOff>
      <xdr:row>31</xdr:row>
      <xdr:rowOff>98339</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1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54166</xdr:rowOff>
    </xdr:from>
    <xdr:to>
      <xdr:col>24</xdr:col>
      <xdr:colOff>63500</xdr:colOff>
      <xdr:row>37</xdr:row>
      <xdr:rowOff>58288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97816"/>
          <a:ext cx="838200" cy="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13769</xdr:rowOff>
    </xdr:from>
    <xdr:ext cx="534377"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85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162342</xdr:rowOff>
    </xdr:from>
    <xdr:to>
      <xdr:col>24</xdr:col>
      <xdr:colOff>114300</xdr:colOff>
      <xdr:row>37</xdr:row>
      <xdr:rowOff>92492</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33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58288</xdr:rowOff>
    </xdr:from>
    <xdr:to>
      <xdr:col>19</xdr:col>
      <xdr:colOff>177800</xdr:colOff>
      <xdr:row>37</xdr:row>
      <xdr:rowOff>58989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401938"/>
          <a:ext cx="889000" cy="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165020</xdr:rowOff>
    </xdr:from>
    <xdr:to>
      <xdr:col>20</xdr:col>
      <xdr:colOff>38100</xdr:colOff>
      <xdr:row>37</xdr:row>
      <xdr:rowOff>95170</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33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111697</xdr:rowOff>
    </xdr:from>
    <xdr:ext cx="534377"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530111" y="611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58623</xdr:rowOff>
    </xdr:from>
    <xdr:to>
      <xdr:col>15</xdr:col>
      <xdr:colOff>50800</xdr:colOff>
      <xdr:row>37</xdr:row>
      <xdr:rowOff>58989</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019300" y="6402273"/>
          <a:ext cx="889000" cy="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167950</xdr:rowOff>
    </xdr:from>
    <xdr:to>
      <xdr:col>15</xdr:col>
      <xdr:colOff>101600</xdr:colOff>
      <xdr:row>37</xdr:row>
      <xdr:rowOff>98100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34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114627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41111" y="6115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58623</xdr:rowOff>
    </xdr:from>
    <xdr:to>
      <xdr:col>10</xdr:col>
      <xdr:colOff>114300</xdr:colOff>
      <xdr:row>37</xdr:row>
      <xdr:rowOff>62422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02273"/>
          <a:ext cx="889000" cy="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151948</xdr:rowOff>
    </xdr:from>
    <xdr:to>
      <xdr:col>10</xdr:col>
      <xdr:colOff>165100</xdr:colOff>
      <xdr:row>37</xdr:row>
      <xdr:rowOff>82098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24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98625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52111" y="6099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12026</xdr:rowOff>
    </xdr:from>
    <xdr:to>
      <xdr:col>6</xdr:col>
      <xdr:colOff>38100</xdr:colOff>
      <xdr:row>37</xdr:row>
      <xdr:rowOff>113626</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5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104753</xdr:rowOff>
    </xdr:from>
    <xdr:ext cx="534377"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63111" y="6448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3366</xdr:rowOff>
    </xdr:from>
    <xdr:to>
      <xdr:col>24</xdr:col>
      <xdr:colOff>114300</xdr:colOff>
      <xdr:row>37</xdr:row>
      <xdr:rowOff>104966</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4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153243</xdr:rowOff>
    </xdr:from>
    <xdr:ext cx="534377"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325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7488</xdr:rowOff>
    </xdr:from>
    <xdr:to>
      <xdr:col>20</xdr:col>
      <xdr:colOff>38100</xdr:colOff>
      <xdr:row>37</xdr:row>
      <xdr:rowOff>109088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5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100215</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530111" y="644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8189</xdr:rowOff>
    </xdr:from>
    <xdr:to>
      <xdr:col>15</xdr:col>
      <xdr:colOff>101600</xdr:colOff>
      <xdr:row>37</xdr:row>
      <xdr:rowOff>109789</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51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100916</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41111" y="644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7823</xdr:rowOff>
    </xdr:from>
    <xdr:to>
      <xdr:col>10</xdr:col>
      <xdr:colOff>165100</xdr:colOff>
      <xdr:row>37</xdr:row>
      <xdr:rowOff>109423</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35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100550</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52111" y="6444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11622</xdr:rowOff>
    </xdr:from>
    <xdr:to>
      <xdr:col>6</xdr:col>
      <xdr:colOff>38100</xdr:colOff>
      <xdr:row>37</xdr:row>
      <xdr:rowOff>113222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5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129749</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63111" y="613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108071</xdr:rowOff>
    </xdr:from>
    <xdr:to>
      <xdr:col>24</xdr:col>
      <xdr:colOff>62865</xdr:colOff>
      <xdr:row>57</xdr:row>
      <xdr:rowOff>113498</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680571"/>
          <a:ext cx="1270" cy="1205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117325</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889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113498</xdr:rowOff>
    </xdr:from>
    <xdr:to>
      <xdr:col>24</xdr:col>
      <xdr:colOff>152400</xdr:colOff>
      <xdr:row>57</xdr:row>
      <xdr:rowOff>113498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88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54748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455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108071</xdr:rowOff>
    </xdr:from>
    <xdr:to>
      <xdr:col>24</xdr:col>
      <xdr:colOff>152400</xdr:colOff>
      <xdr:row>50</xdr:row>
      <xdr:rowOff>108071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6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138599</xdr:rowOff>
    </xdr:from>
    <xdr:to>
      <xdr:col>24</xdr:col>
      <xdr:colOff>63500</xdr:colOff>
      <xdr:row>56</xdr:row>
      <xdr:rowOff>155163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739799"/>
          <a:ext cx="838200" cy="1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64603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494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41726</xdr:rowOff>
    </xdr:from>
    <xdr:to>
      <xdr:col>24</xdr:col>
      <xdr:colOff>114300</xdr:colOff>
      <xdr:row>56</xdr:row>
      <xdr:rowOff>143326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4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138599</xdr:rowOff>
    </xdr:from>
    <xdr:to>
      <xdr:col>19</xdr:col>
      <xdr:colOff>177800</xdr:colOff>
      <xdr:row>56</xdr:row>
      <xdr:rowOff>156969</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739799"/>
          <a:ext cx="889000" cy="18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26835</xdr:rowOff>
    </xdr:from>
    <xdr:to>
      <xdr:col>20</xdr:col>
      <xdr:colOff>38100</xdr:colOff>
      <xdr:row>56</xdr:row>
      <xdr:rowOff>128435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144962</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40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156969</xdr:rowOff>
    </xdr:from>
    <xdr:to>
      <xdr:col>15</xdr:col>
      <xdr:colOff>50800</xdr:colOff>
      <xdr:row>57</xdr:row>
      <xdr:rowOff>4625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758169"/>
          <a:ext cx="889000" cy="19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43422</xdr:rowOff>
    </xdr:from>
    <xdr:to>
      <xdr:col>15</xdr:col>
      <xdr:colOff>101600</xdr:colOff>
      <xdr:row>56</xdr:row>
      <xdr:rowOff>145022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161549</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41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4625</xdr:rowOff>
    </xdr:from>
    <xdr:to>
      <xdr:col>10</xdr:col>
      <xdr:colOff>114300</xdr:colOff>
      <xdr:row>57</xdr:row>
      <xdr:rowOff>24851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777275"/>
          <a:ext cx="889000" cy="2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43884</xdr:rowOff>
    </xdr:from>
    <xdr:to>
      <xdr:col>10</xdr:col>
      <xdr:colOff>165100</xdr:colOff>
      <xdr:row>56</xdr:row>
      <xdr:rowOff>145484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645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162011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42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91922</xdr:rowOff>
    </xdr:from>
    <xdr:to>
      <xdr:col>6</xdr:col>
      <xdr:colOff>38100</xdr:colOff>
      <xdr:row>57</xdr:row>
      <xdr:rowOff>22072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6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38599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46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104363</xdr:rowOff>
    </xdr:from>
    <xdr:to>
      <xdr:col>24</xdr:col>
      <xdr:colOff>114300</xdr:colOff>
      <xdr:row>57</xdr:row>
      <xdr:rowOff>34513</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70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82790</xdr:rowOff>
    </xdr:from>
    <xdr:ext cx="534377"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68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87799</xdr:rowOff>
    </xdr:from>
    <xdr:to>
      <xdr:col>20</xdr:col>
      <xdr:colOff>38100</xdr:colOff>
      <xdr:row>57</xdr:row>
      <xdr:rowOff>17949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688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9076</xdr:rowOff>
    </xdr:from>
    <xdr:ext cx="534377"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530111" y="978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106169</xdr:rowOff>
    </xdr:from>
    <xdr:to>
      <xdr:col>15</xdr:col>
      <xdr:colOff>101600</xdr:colOff>
      <xdr:row>57</xdr:row>
      <xdr:rowOff>36319</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707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27446</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800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125275</xdr:rowOff>
    </xdr:from>
    <xdr:to>
      <xdr:col>10</xdr:col>
      <xdr:colOff>165100</xdr:colOff>
      <xdr:row>57</xdr:row>
      <xdr:rowOff>55425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72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46552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52111" y="981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145501</xdr:rowOff>
    </xdr:from>
    <xdr:to>
      <xdr:col>6</xdr:col>
      <xdr:colOff>38100</xdr:colOff>
      <xdr:row>57</xdr:row>
      <xdr:rowOff>75651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46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66778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83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120017</xdr:rowOff>
    </xdr:from>
    <xdr:to>
      <xdr:col>24</xdr:col>
      <xdr:colOff>62865</xdr:colOff>
      <xdr:row>78</xdr:row>
      <xdr:rowOff>133848</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1517"/>
          <a:ext cx="1270" cy="1385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137675</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0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133848</xdr:rowOff>
    </xdr:from>
    <xdr:to>
      <xdr:col>24</xdr:col>
      <xdr:colOff>152400</xdr:colOff>
      <xdr:row>78</xdr:row>
      <xdr:rowOff>133848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06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66694</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120017</xdr:rowOff>
    </xdr:from>
    <xdr:to>
      <xdr:col>24</xdr:col>
      <xdr:colOff>152400</xdr:colOff>
      <xdr:row>70</xdr:row>
      <xdr:rowOff>120017</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1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52535</xdr:rowOff>
    </xdr:from>
    <xdr:to>
      <xdr:col>24</xdr:col>
      <xdr:colOff>63500</xdr:colOff>
      <xdr:row>78</xdr:row>
      <xdr:rowOff>60833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425635"/>
          <a:ext cx="838200" cy="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110565</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40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87688</xdr:rowOff>
    </xdr:from>
    <xdr:to>
      <xdr:col>24</xdr:col>
      <xdr:colOff>114300</xdr:colOff>
      <xdr:row>78</xdr:row>
      <xdr:rowOff>17838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8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52535</xdr:rowOff>
    </xdr:from>
    <xdr:to>
      <xdr:col>19</xdr:col>
      <xdr:colOff>177800</xdr:colOff>
      <xdr:row>78</xdr:row>
      <xdr:rowOff>59827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425635"/>
          <a:ext cx="889000" cy="7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86751</xdr:rowOff>
    </xdr:from>
    <xdr:to>
      <xdr:col>20</xdr:col>
      <xdr:colOff>38100</xdr:colOff>
      <xdr:row>78</xdr:row>
      <xdr:rowOff>16901</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8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33428</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6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59827</xdr:rowOff>
    </xdr:from>
    <xdr:to>
      <xdr:col>15</xdr:col>
      <xdr:colOff>50800</xdr:colOff>
      <xdr:row>78</xdr:row>
      <xdr:rowOff>70434</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32927"/>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87849</xdr:rowOff>
    </xdr:from>
    <xdr:to>
      <xdr:col>15</xdr:col>
      <xdr:colOff>101600</xdr:colOff>
      <xdr:row>78</xdr:row>
      <xdr:rowOff>17999</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89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34526</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6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70434</xdr:rowOff>
    </xdr:from>
    <xdr:to>
      <xdr:col>10</xdr:col>
      <xdr:colOff>114300</xdr:colOff>
      <xdr:row>78</xdr:row>
      <xdr:rowOff>70960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43534"/>
          <a:ext cx="889000" cy="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75161</xdr:rowOff>
    </xdr:from>
    <xdr:to>
      <xdr:col>10</xdr:col>
      <xdr:colOff>165100</xdr:colOff>
      <xdr:row>78</xdr:row>
      <xdr:rowOff>5311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21838</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121064</xdr:rowOff>
    </xdr:from>
    <xdr:to>
      <xdr:col>6</xdr:col>
      <xdr:colOff>38100</xdr:colOff>
      <xdr:row>78</xdr:row>
      <xdr:rowOff>51214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2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67741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10033</xdr:rowOff>
    </xdr:from>
    <xdr:to>
      <xdr:col>24</xdr:col>
      <xdr:colOff>114300</xdr:colOff>
      <xdr:row>78</xdr:row>
      <xdr:rowOff>111633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83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96410</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2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1735</xdr:rowOff>
    </xdr:from>
    <xdr:to>
      <xdr:col>20</xdr:col>
      <xdr:colOff>38100</xdr:colOff>
      <xdr:row>78</xdr:row>
      <xdr:rowOff>103335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7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94462</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6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9027</xdr:rowOff>
    </xdr:from>
    <xdr:to>
      <xdr:col>15</xdr:col>
      <xdr:colOff>101600</xdr:colOff>
      <xdr:row>78</xdr:row>
      <xdr:rowOff>110627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82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101754</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74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19634</xdr:rowOff>
    </xdr:from>
    <xdr:to>
      <xdr:col>10</xdr:col>
      <xdr:colOff>165100</xdr:colOff>
      <xdr:row>78</xdr:row>
      <xdr:rowOff>121234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112361</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20160</xdr:rowOff>
    </xdr:from>
    <xdr:to>
      <xdr:col>6</xdr:col>
      <xdr:colOff>38100</xdr:colOff>
      <xdr:row>78</xdr:row>
      <xdr:rowOff>121760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9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112887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85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49240</xdr:rowOff>
    </xdr:from>
    <xdr:to>
      <xdr:col>24</xdr:col>
      <xdr:colOff>62865</xdr:colOff>
      <xdr:row>98</xdr:row>
      <xdr:rowOff>30606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651190"/>
          <a:ext cx="1270" cy="1181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34433</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83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30606</xdr:rowOff>
    </xdr:from>
    <xdr:to>
      <xdr:col>24</xdr:col>
      <xdr:colOff>152400</xdr:colOff>
      <xdr:row>98</xdr:row>
      <xdr:rowOff>30606</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83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167367</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42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49240</xdr:rowOff>
    </xdr:from>
    <xdr:to>
      <xdr:col>24</xdr:col>
      <xdr:colOff>152400</xdr:colOff>
      <xdr:row>91</xdr:row>
      <xdr:rowOff>49240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65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32891</xdr:rowOff>
    </xdr:from>
    <xdr:to>
      <xdr:col>24</xdr:col>
      <xdr:colOff>63500</xdr:colOff>
      <xdr:row>95</xdr:row>
      <xdr:rowOff>129902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320641"/>
          <a:ext cx="838200" cy="9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128821</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4165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150394</xdr:rowOff>
    </xdr:from>
    <xdr:to>
      <xdr:col>24</xdr:col>
      <xdr:colOff>114300</xdr:colOff>
      <xdr:row>96</xdr:row>
      <xdr:rowOff>80544</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38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14126</xdr:rowOff>
    </xdr:from>
    <xdr:to>
      <xdr:col>19</xdr:col>
      <xdr:colOff>177800</xdr:colOff>
      <xdr:row>95</xdr:row>
      <xdr:rowOff>129902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301876"/>
          <a:ext cx="889000" cy="11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62480</xdr:rowOff>
    </xdr:from>
    <xdr:to>
      <xdr:col>20</xdr:col>
      <xdr:colOff>38100</xdr:colOff>
      <xdr:row>96</xdr:row>
      <xdr:rowOff>164080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2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155207</xdr:rowOff>
    </xdr:from>
    <xdr:ext cx="599010"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497795" y="16614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14126</xdr:rowOff>
    </xdr:from>
    <xdr:to>
      <xdr:col>15</xdr:col>
      <xdr:colOff>50800</xdr:colOff>
      <xdr:row>96</xdr:row>
      <xdr:rowOff>41473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301876"/>
          <a:ext cx="889000" cy="198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161765</xdr:rowOff>
    </xdr:from>
    <xdr:to>
      <xdr:col>15</xdr:col>
      <xdr:colOff>101600</xdr:colOff>
      <xdr:row>96</xdr:row>
      <xdr:rowOff>91915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44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83042</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542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41473</xdr:rowOff>
    </xdr:from>
    <xdr:to>
      <xdr:col>10</xdr:col>
      <xdr:colOff>114300</xdr:colOff>
      <xdr:row>96</xdr:row>
      <xdr:rowOff>87285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500673"/>
          <a:ext cx="889000" cy="4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113340</xdr:rowOff>
    </xdr:from>
    <xdr:to>
      <xdr:col>10</xdr:col>
      <xdr:colOff>165100</xdr:colOff>
      <xdr:row>97</xdr:row>
      <xdr:rowOff>43490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7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34617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19795" y="16665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111852</xdr:rowOff>
    </xdr:from>
    <xdr:to>
      <xdr:col>6</xdr:col>
      <xdr:colOff>38100</xdr:colOff>
      <xdr:row>97</xdr:row>
      <xdr:rowOff>42002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7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33129</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30795" y="1666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153541</xdr:rowOff>
    </xdr:from>
    <xdr:to>
      <xdr:col>24</xdr:col>
      <xdr:colOff>114300</xdr:colOff>
      <xdr:row>95</xdr:row>
      <xdr:rowOff>83691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26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4968</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121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79102</xdr:rowOff>
    </xdr:from>
    <xdr:to>
      <xdr:col>20</xdr:col>
      <xdr:colOff>38100</xdr:colOff>
      <xdr:row>96</xdr:row>
      <xdr:rowOff>9252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36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25779</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14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134776</xdr:rowOff>
    </xdr:from>
    <xdr:to>
      <xdr:col>15</xdr:col>
      <xdr:colOff>101600</xdr:colOff>
      <xdr:row>95</xdr:row>
      <xdr:rowOff>64926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25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81453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026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162123</xdr:rowOff>
    </xdr:from>
    <xdr:to>
      <xdr:col>10</xdr:col>
      <xdr:colOff>165100</xdr:colOff>
      <xdr:row>96</xdr:row>
      <xdr:rowOff>92273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449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108800</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6225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36485</xdr:rowOff>
    </xdr:from>
    <xdr:to>
      <xdr:col>6</xdr:col>
      <xdr:colOff>38100</xdr:colOff>
      <xdr:row>96</xdr:row>
      <xdr:rowOff>138085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49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154612</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30795" y="1627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148410</xdr:rowOff>
    </xdr:from>
    <xdr:to>
      <xdr:col>54</xdr:col>
      <xdr:colOff>189865</xdr:colOff>
      <xdr:row>38</xdr:row>
      <xdr:rowOff>66522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463360"/>
          <a:ext cx="1270" cy="1118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70349</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8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66522</xdr:rowOff>
    </xdr:from>
    <xdr:to>
      <xdr:col>55</xdr:col>
      <xdr:colOff>88900</xdr:colOff>
      <xdr:row>38</xdr:row>
      <xdr:rowOff>66522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95087</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2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148410</xdr:rowOff>
    </xdr:from>
    <xdr:to>
      <xdr:col>55</xdr:col>
      <xdr:colOff>88900</xdr:colOff>
      <xdr:row>31</xdr:row>
      <xdr:rowOff>148410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46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112809</xdr:rowOff>
    </xdr:from>
    <xdr:to>
      <xdr:col>55</xdr:col>
      <xdr:colOff>0</xdr:colOff>
      <xdr:row>37</xdr:row>
      <xdr:rowOff>96731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9639300" y="6285009"/>
          <a:ext cx="838200" cy="15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145661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317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167234</xdr:rowOff>
    </xdr:from>
    <xdr:to>
      <xdr:col>55</xdr:col>
      <xdr:colOff>50800</xdr:colOff>
      <xdr:row>37</xdr:row>
      <xdr:rowOff>97384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33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96731</xdr:rowOff>
    </xdr:from>
    <xdr:to>
      <xdr:col>50</xdr:col>
      <xdr:colOff>114300</xdr:colOff>
      <xdr:row>38</xdr:row>
      <xdr:rowOff>8803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6440381"/>
          <a:ext cx="889000" cy="83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162525</xdr:rowOff>
    </xdr:from>
    <xdr:to>
      <xdr:col>50</xdr:col>
      <xdr:colOff>165100</xdr:colOff>
      <xdr:row>37</xdr:row>
      <xdr:rowOff>92675</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633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109202</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72111" y="610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119663</xdr:rowOff>
    </xdr:from>
    <xdr:to>
      <xdr:col>45</xdr:col>
      <xdr:colOff>177800</xdr:colOff>
      <xdr:row>38</xdr:row>
      <xdr:rowOff>8803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7861300" y="6120413"/>
          <a:ext cx="889000" cy="40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6040</xdr:rowOff>
    </xdr:from>
    <xdr:to>
      <xdr:col>46</xdr:col>
      <xdr:colOff>38100</xdr:colOff>
      <xdr:row>37</xdr:row>
      <xdr:rowOff>107640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124167</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12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119663</xdr:rowOff>
    </xdr:from>
    <xdr:to>
      <xdr:col>41</xdr:col>
      <xdr:colOff>50800</xdr:colOff>
      <xdr:row>38</xdr:row>
      <xdr:rowOff>60410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6972300" y="6120413"/>
          <a:ext cx="889000" cy="455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118401</xdr:rowOff>
    </xdr:from>
    <xdr:to>
      <xdr:col>41</xdr:col>
      <xdr:colOff>101600</xdr:colOff>
      <xdr:row>35</xdr:row>
      <xdr:rowOff>48551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594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65078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61795" y="5722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79600</xdr:rowOff>
    </xdr:from>
    <xdr:to>
      <xdr:col>36</xdr:col>
      <xdr:colOff>165100</xdr:colOff>
      <xdr:row>38</xdr:row>
      <xdr:rowOff>9750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42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26277</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1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62009</xdr:rowOff>
    </xdr:from>
    <xdr:to>
      <xdr:col>55</xdr:col>
      <xdr:colOff>50800</xdr:colOff>
      <xdr:row>36</xdr:row>
      <xdr:rowOff>163609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234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84886</xdr:rowOff>
    </xdr:from>
    <xdr:ext cx="599010"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85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45931</xdr:rowOff>
    </xdr:from>
    <xdr:to>
      <xdr:col>50</xdr:col>
      <xdr:colOff>165100</xdr:colOff>
      <xdr:row>37</xdr:row>
      <xdr:rowOff>147531</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638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138658</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72111" y="648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129454</xdr:rowOff>
    </xdr:from>
    <xdr:to>
      <xdr:col>46</xdr:col>
      <xdr:colOff>38100</xdr:colOff>
      <xdr:row>38</xdr:row>
      <xdr:rowOff>59604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47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50730</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565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68863</xdr:rowOff>
    </xdr:from>
    <xdr:to>
      <xdr:col>41</xdr:col>
      <xdr:colOff>101600</xdr:colOff>
      <xdr:row>35</xdr:row>
      <xdr:rowOff>170463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06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161590</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61795" y="6162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9610</xdr:rowOff>
    </xdr:from>
    <xdr:to>
      <xdr:col>36</xdr:col>
      <xdr:colOff>165100</xdr:colOff>
      <xdr:row>38</xdr:row>
      <xdr:rowOff>111210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52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102337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617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29732</xdr:rowOff>
    </xdr:from>
    <xdr:to>
      <xdr:col>54</xdr:col>
      <xdr:colOff>189865</xdr:colOff>
      <xdr:row>57</xdr:row>
      <xdr:rowOff>159177</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flipV="1">
          <a:off x="10475595" y="8773682"/>
          <a:ext cx="1270" cy="1158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163004</xdr:rowOff>
    </xdr:from>
    <xdr:ext cx="469744" cy="259045"/>
    <xdr:sp macro="" textlink="">
      <xdr:nvSpPr>
        <xdr:cNvPr id="336" name="普通建設事業費最小値テキスト">
          <a:extLst>
            <a:ext uri="{FF2B5EF4-FFF2-40B4-BE49-F238E27FC236}">
              <a16:creationId xmlns:a16="http://schemas.microsoft.com/office/drawing/2014/main" id="{00000000-0008-0000-0600-000050010000}"/>
            </a:ext>
          </a:extLst>
        </xdr:cNvPr>
        <xdr:cNvSpPr txBox="1"/>
      </xdr:nvSpPr>
      <xdr:spPr>
        <a:xfrm>
          <a:off x="10528300" y="993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159177</xdr:rowOff>
    </xdr:from>
    <xdr:to>
      <xdr:col>55</xdr:col>
      <xdr:colOff>88900</xdr:colOff>
      <xdr:row>57</xdr:row>
      <xdr:rowOff>159177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993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147859</xdr:rowOff>
    </xdr:from>
    <xdr:ext cx="599010" cy="259045"/>
    <xdr:sp macro="" textlink="">
      <xdr:nvSpPr>
        <xdr:cNvPr id="338" name="普通建設事業費最大値テキスト">
          <a:extLst>
            <a:ext uri="{FF2B5EF4-FFF2-40B4-BE49-F238E27FC236}">
              <a16:creationId xmlns:a16="http://schemas.microsoft.com/office/drawing/2014/main" id="{00000000-0008-0000-0600-000052010000}"/>
            </a:ext>
          </a:extLst>
        </xdr:cNvPr>
        <xdr:cNvSpPr txBox="1"/>
      </xdr:nvSpPr>
      <xdr:spPr>
        <a:xfrm>
          <a:off x="10528300" y="854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29732</xdr:rowOff>
    </xdr:from>
    <xdr:to>
      <xdr:col>55</xdr:col>
      <xdr:colOff>88900</xdr:colOff>
      <xdr:row>51</xdr:row>
      <xdr:rowOff>29732</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8773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106919</xdr:rowOff>
    </xdr:from>
    <xdr:to>
      <xdr:col>55</xdr:col>
      <xdr:colOff>0</xdr:colOff>
      <xdr:row>55</xdr:row>
      <xdr:rowOff>158314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9639300" y="9536669"/>
          <a:ext cx="838200" cy="5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101210</xdr:rowOff>
    </xdr:from>
    <xdr:ext cx="534377" cy="259045"/>
    <xdr:sp macro="" textlink="">
      <xdr:nvSpPr>
        <xdr:cNvPr id="341" name="普通建設事業費平均値テキスト">
          <a:extLst>
            <a:ext uri="{FF2B5EF4-FFF2-40B4-BE49-F238E27FC236}">
              <a16:creationId xmlns:a16="http://schemas.microsoft.com/office/drawing/2014/main" id="{00000000-0008-0000-0600-000055010000}"/>
            </a:ext>
          </a:extLst>
        </xdr:cNvPr>
        <xdr:cNvSpPr txBox="1"/>
      </xdr:nvSpPr>
      <xdr:spPr>
        <a:xfrm>
          <a:off x="10528300" y="9359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78333</xdr:rowOff>
    </xdr:from>
    <xdr:to>
      <xdr:col>55</xdr:col>
      <xdr:colOff>50800</xdr:colOff>
      <xdr:row>56</xdr:row>
      <xdr:rowOff>8483</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10426700" y="9508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19651</xdr:rowOff>
    </xdr:from>
    <xdr:to>
      <xdr:col>50</xdr:col>
      <xdr:colOff>114300</xdr:colOff>
      <xdr:row>55</xdr:row>
      <xdr:rowOff>106919</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8750300" y="9449401"/>
          <a:ext cx="889000" cy="8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60359</xdr:rowOff>
    </xdr:from>
    <xdr:to>
      <xdr:col>50</xdr:col>
      <xdr:colOff>165100</xdr:colOff>
      <xdr:row>55</xdr:row>
      <xdr:rowOff>161959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9588500" y="949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153086</xdr:rowOff>
    </xdr:from>
    <xdr:ext cx="534377"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9372111" y="958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168870</xdr:rowOff>
    </xdr:from>
    <xdr:to>
      <xdr:col>45</xdr:col>
      <xdr:colOff>177800</xdr:colOff>
      <xdr:row>55</xdr:row>
      <xdr:rowOff>19651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7861300" y="9255720"/>
          <a:ext cx="889000" cy="19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81590</xdr:rowOff>
    </xdr:from>
    <xdr:to>
      <xdr:col>46</xdr:col>
      <xdr:colOff>38100</xdr:colOff>
      <xdr:row>56</xdr:row>
      <xdr:rowOff>11740</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8699500" y="951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2867</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8483111" y="9604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168870</xdr:rowOff>
    </xdr:from>
    <xdr:to>
      <xdr:col>41</xdr:col>
      <xdr:colOff>50800</xdr:colOff>
      <xdr:row>53</xdr:row>
      <xdr:rowOff>169829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6972300" y="9255720"/>
          <a:ext cx="889000" cy="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3392</xdr:rowOff>
    </xdr:from>
    <xdr:to>
      <xdr:col>41</xdr:col>
      <xdr:colOff>101600</xdr:colOff>
      <xdr:row>55</xdr:row>
      <xdr:rowOff>104992</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7810500" y="943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96119</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7594111" y="9525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35819</xdr:rowOff>
    </xdr:from>
    <xdr:to>
      <xdr:col>36</xdr:col>
      <xdr:colOff>165100</xdr:colOff>
      <xdr:row>55</xdr:row>
      <xdr:rowOff>137419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6921500" y="9465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128546</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6705111" y="9558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107514</xdr:rowOff>
    </xdr:from>
    <xdr:to>
      <xdr:col>55</xdr:col>
      <xdr:colOff>50800</xdr:colOff>
      <xdr:row>56</xdr:row>
      <xdr:rowOff>37664</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10426700" y="953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85941</xdr:rowOff>
    </xdr:from>
    <xdr:ext cx="534377" cy="259045"/>
    <xdr:sp macro="" textlink="">
      <xdr:nvSpPr>
        <xdr:cNvPr id="360" name="普通建設事業費該当値テキスト">
          <a:extLst>
            <a:ext uri="{FF2B5EF4-FFF2-40B4-BE49-F238E27FC236}">
              <a16:creationId xmlns:a16="http://schemas.microsoft.com/office/drawing/2014/main" id="{00000000-0008-0000-0600-000068010000}"/>
            </a:ext>
          </a:extLst>
        </xdr:cNvPr>
        <xdr:cNvSpPr txBox="1"/>
      </xdr:nvSpPr>
      <xdr:spPr>
        <a:xfrm>
          <a:off x="10528300" y="951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56119</xdr:rowOff>
    </xdr:from>
    <xdr:to>
      <xdr:col>50</xdr:col>
      <xdr:colOff>165100</xdr:colOff>
      <xdr:row>55</xdr:row>
      <xdr:rowOff>157719</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9588500" y="948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2796</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26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140301</xdr:rowOff>
    </xdr:from>
    <xdr:to>
      <xdr:col>46</xdr:col>
      <xdr:colOff>38100</xdr:colOff>
      <xdr:row>55</xdr:row>
      <xdr:rowOff>70451</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8699500" y="939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86978</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483111" y="917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118070</xdr:rowOff>
    </xdr:from>
    <xdr:to>
      <xdr:col>41</xdr:col>
      <xdr:colOff>101600</xdr:colOff>
      <xdr:row>54</xdr:row>
      <xdr:rowOff>48220</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7810500" y="920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64747</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61795" y="8980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119029</xdr:rowOff>
    </xdr:from>
    <xdr:to>
      <xdr:col>36</xdr:col>
      <xdr:colOff>165100</xdr:colOff>
      <xdr:row>54</xdr:row>
      <xdr:rowOff>49179</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6921500" y="920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65706</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672795" y="8981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89243</xdr:rowOff>
    </xdr:from>
    <xdr:to>
      <xdr:col>54</xdr:col>
      <xdr:colOff>189865</xdr:colOff>
      <xdr:row>79</xdr:row>
      <xdr:rowOff>43599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090743"/>
          <a:ext cx="1270" cy="1497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47426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919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43599</xdr:rowOff>
    </xdr:from>
    <xdr:to>
      <xdr:col>55</xdr:col>
      <xdr:colOff>88900</xdr:colOff>
      <xdr:row>79</xdr:row>
      <xdr:rowOff>43599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88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35920</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865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89243</xdr:rowOff>
    </xdr:from>
    <xdr:to>
      <xdr:col>55</xdr:col>
      <xdr:colOff>88900</xdr:colOff>
      <xdr:row>70</xdr:row>
      <xdr:rowOff>89243</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09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37922</xdr:rowOff>
    </xdr:from>
    <xdr:to>
      <xdr:col>55</xdr:col>
      <xdr:colOff>0</xdr:colOff>
      <xdr:row>79</xdr:row>
      <xdr:rowOff>43599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582472"/>
          <a:ext cx="838200" cy="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102557</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132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79680</xdr:rowOff>
    </xdr:from>
    <xdr:to>
      <xdr:col>55</xdr:col>
      <xdr:colOff>50800</xdr:colOff>
      <xdr:row>78</xdr:row>
      <xdr:rowOff>9830</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56604</xdr:rowOff>
    </xdr:from>
    <xdr:to>
      <xdr:col>50</xdr:col>
      <xdr:colOff>114300</xdr:colOff>
      <xdr:row>79</xdr:row>
      <xdr:rowOff>37922</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8750300" y="13429704"/>
          <a:ext cx="889000" cy="15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120041</xdr:rowOff>
    </xdr:from>
    <xdr:to>
      <xdr:col>50</xdr:col>
      <xdr:colOff>165100</xdr:colOff>
      <xdr:row>78</xdr:row>
      <xdr:rowOff>50191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66718</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096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56604</xdr:rowOff>
    </xdr:from>
    <xdr:to>
      <xdr:col>45</xdr:col>
      <xdr:colOff>177800</xdr:colOff>
      <xdr:row>78</xdr:row>
      <xdr:rowOff>126492</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429704"/>
          <a:ext cx="889000" cy="6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103163</xdr:rowOff>
    </xdr:from>
    <xdr:to>
      <xdr:col>46</xdr:col>
      <xdr:colOff>38100</xdr:colOff>
      <xdr:row>78</xdr:row>
      <xdr:rowOff>33313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49840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080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142963</xdr:rowOff>
    </xdr:from>
    <xdr:to>
      <xdr:col>41</xdr:col>
      <xdr:colOff>50800</xdr:colOff>
      <xdr:row>78</xdr:row>
      <xdr:rowOff>126492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972300" y="13344613"/>
          <a:ext cx="889000" cy="154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102412</xdr:rowOff>
    </xdr:from>
    <xdr:to>
      <xdr:col>41</xdr:col>
      <xdr:colOff>101600</xdr:colOff>
      <xdr:row>78</xdr:row>
      <xdr:rowOff>32562</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0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49089</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07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86525</xdr:rowOff>
    </xdr:from>
    <xdr:to>
      <xdr:col>36</xdr:col>
      <xdr:colOff>165100</xdr:colOff>
      <xdr:row>78</xdr:row>
      <xdr:rowOff>16675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288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33202</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06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164249</xdr:rowOff>
    </xdr:from>
    <xdr:to>
      <xdr:col>55</xdr:col>
      <xdr:colOff>50800</xdr:colOff>
      <xdr:row>79</xdr:row>
      <xdr:rowOff>94399</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53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79176</xdr:rowOff>
    </xdr:from>
    <xdr:ext cx="313932"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34522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158572</xdr:rowOff>
    </xdr:from>
    <xdr:to>
      <xdr:col>50</xdr:col>
      <xdr:colOff>165100</xdr:colOff>
      <xdr:row>79</xdr:row>
      <xdr:rowOff>88722</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353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79849</xdr:rowOff>
    </xdr:from>
    <xdr:ext cx="378565"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50017" y="13624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5804</xdr:rowOff>
    </xdr:from>
    <xdr:to>
      <xdr:col>46</xdr:col>
      <xdr:colOff>38100</xdr:colOff>
      <xdr:row>78</xdr:row>
      <xdr:rowOff>107404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37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98531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47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75692</xdr:rowOff>
    </xdr:from>
    <xdr:to>
      <xdr:col>41</xdr:col>
      <xdr:colOff>101600</xdr:colOff>
      <xdr:row>79</xdr:row>
      <xdr:rowOff>5842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448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168419</xdr:rowOff>
    </xdr:from>
    <xdr:ext cx="469744"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26428" y="13541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92163</xdr:rowOff>
    </xdr:from>
    <xdr:to>
      <xdr:col>36</xdr:col>
      <xdr:colOff>165100</xdr:colOff>
      <xdr:row>78</xdr:row>
      <xdr:rowOff>22313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29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13440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386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29204</xdr:rowOff>
    </xdr:from>
    <xdr:to>
      <xdr:col>54</xdr:col>
      <xdr:colOff>189865</xdr:colOff>
      <xdr:row>98</xdr:row>
      <xdr:rowOff>107055</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459704"/>
          <a:ext cx="1270" cy="1449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110882</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1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107055</xdr:rowOff>
    </xdr:from>
    <xdr:to>
      <xdr:col>55</xdr:col>
      <xdr:colOff>88900</xdr:colOff>
      <xdr:row>98</xdr:row>
      <xdr:rowOff>107055</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09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147331</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234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29204</xdr:rowOff>
    </xdr:from>
    <xdr:to>
      <xdr:col>55</xdr:col>
      <xdr:colOff>88900</xdr:colOff>
      <xdr:row>90</xdr:row>
      <xdr:rowOff>29204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45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73378</xdr:rowOff>
    </xdr:from>
    <xdr:to>
      <xdr:col>55</xdr:col>
      <xdr:colOff>0</xdr:colOff>
      <xdr:row>95</xdr:row>
      <xdr:rowOff>165550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361128"/>
          <a:ext cx="838200" cy="9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20043</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792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41616</xdr:rowOff>
    </xdr:from>
    <xdr:to>
      <xdr:col>55</xdr:col>
      <xdr:colOff>50800</xdr:colOff>
      <xdr:row>96</xdr:row>
      <xdr:rowOff>143216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500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71340</xdr:rowOff>
    </xdr:from>
    <xdr:to>
      <xdr:col>50</xdr:col>
      <xdr:colOff>114300</xdr:colOff>
      <xdr:row>95</xdr:row>
      <xdr:rowOff>73378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8750300" y="16359090"/>
          <a:ext cx="889000" cy="2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165700</xdr:rowOff>
    </xdr:from>
    <xdr:to>
      <xdr:col>50</xdr:col>
      <xdr:colOff>165100</xdr:colOff>
      <xdr:row>96</xdr:row>
      <xdr:rowOff>95850</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45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86977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54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149777</xdr:rowOff>
    </xdr:from>
    <xdr:to>
      <xdr:col>45</xdr:col>
      <xdr:colOff>177800</xdr:colOff>
      <xdr:row>95</xdr:row>
      <xdr:rowOff>71340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094627"/>
          <a:ext cx="889000" cy="26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26456</xdr:rowOff>
    </xdr:from>
    <xdr:to>
      <xdr:col>46</xdr:col>
      <xdr:colOff>38100</xdr:colOff>
      <xdr:row>96</xdr:row>
      <xdr:rowOff>128056</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48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119183</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57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149777</xdr:rowOff>
    </xdr:from>
    <xdr:to>
      <xdr:col>41</xdr:col>
      <xdr:colOff>50800</xdr:colOff>
      <xdr:row>93</xdr:row>
      <xdr:rowOff>162852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094627"/>
          <a:ext cx="889000" cy="13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84410</xdr:rowOff>
    </xdr:from>
    <xdr:to>
      <xdr:col>41</xdr:col>
      <xdr:colOff>101600</xdr:colOff>
      <xdr:row>96</xdr:row>
      <xdr:rowOff>14560</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37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5687</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64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150019</xdr:rowOff>
    </xdr:from>
    <xdr:to>
      <xdr:col>36</xdr:col>
      <xdr:colOff>165100</xdr:colOff>
      <xdr:row>96</xdr:row>
      <xdr:rowOff>80169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43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71296</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3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114750</xdr:rowOff>
    </xdr:from>
    <xdr:to>
      <xdr:col>55</xdr:col>
      <xdr:colOff>50800</xdr:colOff>
      <xdr:row>96</xdr:row>
      <xdr:rowOff>44900</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40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137627</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25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22578</xdr:rowOff>
    </xdr:from>
    <xdr:to>
      <xdr:col>50</xdr:col>
      <xdr:colOff>165100</xdr:colOff>
      <xdr:row>95</xdr:row>
      <xdr:rowOff>124178</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31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140705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08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20540</xdr:rowOff>
    </xdr:from>
    <xdr:to>
      <xdr:col>46</xdr:col>
      <xdr:colOff>38100</xdr:colOff>
      <xdr:row>95</xdr:row>
      <xdr:rowOff>122140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30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138667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08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98977</xdr:rowOff>
    </xdr:from>
    <xdr:to>
      <xdr:col>41</xdr:col>
      <xdr:colOff>101600</xdr:colOff>
      <xdr:row>94</xdr:row>
      <xdr:rowOff>29127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04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45654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581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112052</xdr:rowOff>
    </xdr:from>
    <xdr:to>
      <xdr:col>36</xdr:col>
      <xdr:colOff>165100</xdr:colOff>
      <xdr:row>94</xdr:row>
      <xdr:rowOff>42202</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05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58729</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583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55804</xdr:rowOff>
    </xdr:from>
    <xdr:to>
      <xdr:col>85</xdr:col>
      <xdr:colOff>126364</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99304"/>
          <a:ext cx="1269" cy="1531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2481</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7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55804</xdr:rowOff>
    </xdr:from>
    <xdr:to>
      <xdr:col>86</xdr:col>
      <xdr:colOff>25400</xdr:colOff>
      <xdr:row>30</xdr:row>
      <xdr:rowOff>55804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99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25553</xdr:rowOff>
    </xdr:from>
    <xdr:to>
      <xdr:col>85</xdr:col>
      <xdr:colOff>127000</xdr:colOff>
      <xdr:row>38</xdr:row>
      <xdr:rowOff>57594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5481300" y="6540653"/>
          <a:ext cx="838200" cy="3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162653</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5063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12776</xdr:rowOff>
    </xdr:from>
    <xdr:to>
      <xdr:col>85</xdr:col>
      <xdr:colOff>177800</xdr:colOff>
      <xdr:row>38</xdr:row>
      <xdr:rowOff>114376</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158712</xdr:rowOff>
    </xdr:from>
    <xdr:to>
      <xdr:col>81</xdr:col>
      <xdr:colOff>50800</xdr:colOff>
      <xdr:row>38</xdr:row>
      <xdr:rowOff>57594</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6502362"/>
          <a:ext cx="889000" cy="7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113170</xdr:rowOff>
    </xdr:from>
    <xdr:to>
      <xdr:col>81</xdr:col>
      <xdr:colOff>101600</xdr:colOff>
      <xdr:row>38</xdr:row>
      <xdr:rowOff>43320</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5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59847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32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78626</xdr:rowOff>
    </xdr:from>
    <xdr:to>
      <xdr:col>76</xdr:col>
      <xdr:colOff>114300</xdr:colOff>
      <xdr:row>37</xdr:row>
      <xdr:rowOff>158712</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5736476"/>
          <a:ext cx="889000" cy="76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40132</xdr:rowOff>
    </xdr:from>
    <xdr:to>
      <xdr:col>76</xdr:col>
      <xdr:colOff>165100</xdr:colOff>
      <xdr:row>37</xdr:row>
      <xdr:rowOff>141732</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35</xdr:row>
      <xdr:rowOff>158259</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159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78626</xdr:rowOff>
    </xdr:from>
    <xdr:to>
      <xdr:col>71</xdr:col>
      <xdr:colOff>177800</xdr:colOff>
      <xdr:row>37</xdr:row>
      <xdr:rowOff>41402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5736476"/>
          <a:ext cx="889000" cy="648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151041</xdr:rowOff>
    </xdr:from>
    <xdr:to>
      <xdr:col>72</xdr:col>
      <xdr:colOff>38100</xdr:colOff>
      <xdr:row>36</xdr:row>
      <xdr:rowOff>81191</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1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72318</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2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33045</xdr:rowOff>
    </xdr:from>
    <xdr:to>
      <xdr:col>67</xdr:col>
      <xdr:colOff>101600</xdr:colOff>
      <xdr:row>37</xdr:row>
      <xdr:rowOff>134645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3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125772</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46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146202</xdr:rowOff>
    </xdr:from>
    <xdr:to>
      <xdr:col>85</xdr:col>
      <xdr:colOff>177800</xdr:colOff>
      <xdr:row>38</xdr:row>
      <xdr:rowOff>76352</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48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169079</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341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6794</xdr:rowOff>
    </xdr:from>
    <xdr:to>
      <xdr:col>81</xdr:col>
      <xdr:colOff>101600</xdr:colOff>
      <xdr:row>38</xdr:row>
      <xdr:rowOff>108394</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2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99521</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1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107912</xdr:rowOff>
    </xdr:from>
    <xdr:to>
      <xdr:col>76</xdr:col>
      <xdr:colOff>165100</xdr:colOff>
      <xdr:row>38</xdr:row>
      <xdr:rowOff>38062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45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29189</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544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33</xdr:row>
      <xdr:rowOff>27826</xdr:rowOff>
    </xdr:from>
    <xdr:to>
      <xdr:col>72</xdr:col>
      <xdr:colOff>38100</xdr:colOff>
      <xdr:row>33</xdr:row>
      <xdr:rowOff>129426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568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145953</xdr:rowOff>
    </xdr:from>
    <xdr:ext cx="534377"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36111" y="546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162052</xdr:rowOff>
    </xdr:from>
    <xdr:to>
      <xdr:col>67</xdr:col>
      <xdr:colOff>101600</xdr:colOff>
      <xdr:row>37</xdr:row>
      <xdr:rowOff>92202</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33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108729</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109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29997</xdr:rowOff>
    </xdr:from>
    <xdr:to>
      <xdr:col>85</xdr:col>
      <xdr:colOff>126364</xdr:colOff>
      <xdr:row>79</xdr:row>
      <xdr:rowOff>99237</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031497"/>
          <a:ext cx="1269" cy="16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103064</xdr:rowOff>
    </xdr:from>
    <xdr:ext cx="534377"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64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99237</xdr:rowOff>
    </xdr:from>
    <xdr:to>
      <xdr:col>86</xdr:col>
      <xdr:colOff>25400</xdr:colOff>
      <xdr:row>79</xdr:row>
      <xdr:rowOff>99237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64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148124</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0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29997</xdr:rowOff>
    </xdr:from>
    <xdr:to>
      <xdr:col>86</xdr:col>
      <xdr:colOff>25400</xdr:colOff>
      <xdr:row>70</xdr:row>
      <xdr:rowOff>29997</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03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16599</xdr:rowOff>
    </xdr:from>
    <xdr:to>
      <xdr:col>85</xdr:col>
      <xdr:colOff>127000</xdr:colOff>
      <xdr:row>76</xdr:row>
      <xdr:rowOff>66193</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046799"/>
          <a:ext cx="838200" cy="4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79736</xdr:rowOff>
    </xdr:from>
    <xdr:ext cx="534377"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109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101309</xdr:rowOff>
    </xdr:from>
    <xdr:to>
      <xdr:col>85</xdr:col>
      <xdr:colOff>177800</xdr:colOff>
      <xdr:row>77</xdr:row>
      <xdr:rowOff>31459</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13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66193</xdr:rowOff>
    </xdr:from>
    <xdr:to>
      <xdr:col>81</xdr:col>
      <xdr:colOff>50800</xdr:colOff>
      <xdr:row>76</xdr:row>
      <xdr:rowOff>92621</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096393"/>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138010</xdr:rowOff>
    </xdr:from>
    <xdr:to>
      <xdr:col>81</xdr:col>
      <xdr:colOff>101600</xdr:colOff>
      <xdr:row>77</xdr:row>
      <xdr:rowOff>68160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16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59287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214111" y="13260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92621</xdr:rowOff>
    </xdr:from>
    <xdr:to>
      <xdr:col>76</xdr:col>
      <xdr:colOff>114300</xdr:colOff>
      <xdr:row>76</xdr:row>
      <xdr:rowOff>126758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122821"/>
          <a:ext cx="889000" cy="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149949</xdr:rowOff>
    </xdr:from>
    <xdr:to>
      <xdr:col>76</xdr:col>
      <xdr:colOff>165100</xdr:colOff>
      <xdr:row>77</xdr:row>
      <xdr:rowOff>80099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18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71226</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325111" y="1327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126758</xdr:rowOff>
    </xdr:from>
    <xdr:to>
      <xdr:col>71</xdr:col>
      <xdr:colOff>177800</xdr:colOff>
      <xdr:row>76</xdr:row>
      <xdr:rowOff>150724</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2814300" y="13156958"/>
          <a:ext cx="889000" cy="2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121958</xdr:rowOff>
    </xdr:from>
    <xdr:to>
      <xdr:col>72</xdr:col>
      <xdr:colOff>38100</xdr:colOff>
      <xdr:row>77</xdr:row>
      <xdr:rowOff>52108</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15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43235</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36111" y="1324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115024</xdr:rowOff>
    </xdr:from>
    <xdr:to>
      <xdr:col>67</xdr:col>
      <xdr:colOff>101600</xdr:colOff>
      <xdr:row>77</xdr:row>
      <xdr:rowOff>45174</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14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36301</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47111" y="1323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137249</xdr:rowOff>
    </xdr:from>
    <xdr:to>
      <xdr:col>85</xdr:col>
      <xdr:colOff>177800</xdr:colOff>
      <xdr:row>76</xdr:row>
      <xdr:rowOff>67399</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29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160126</xdr:rowOff>
    </xdr:from>
    <xdr:ext cx="534377"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847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15393</xdr:rowOff>
    </xdr:from>
    <xdr:to>
      <xdr:col>81</xdr:col>
      <xdr:colOff>101600</xdr:colOff>
      <xdr:row>76</xdr:row>
      <xdr:rowOff>116993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045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133519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4111" y="12820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41821</xdr:rowOff>
    </xdr:from>
    <xdr:to>
      <xdr:col>76</xdr:col>
      <xdr:colOff>165100</xdr:colOff>
      <xdr:row>76</xdr:row>
      <xdr:rowOff>143421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07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159948</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8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75958</xdr:rowOff>
    </xdr:from>
    <xdr:to>
      <xdr:col>72</xdr:col>
      <xdr:colOff>38100</xdr:colOff>
      <xdr:row>77</xdr:row>
      <xdr:rowOff>6108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106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22636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8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99924</xdr:rowOff>
    </xdr:from>
    <xdr:to>
      <xdr:col>67</xdr:col>
      <xdr:colOff>101600</xdr:colOff>
      <xdr:row>77</xdr:row>
      <xdr:rowOff>30074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1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46600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90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91842</xdr:rowOff>
    </xdr:from>
    <xdr:to>
      <xdr:col>85</xdr:col>
      <xdr:colOff>126364</xdr:colOff>
      <xdr:row>99</xdr:row>
      <xdr:rowOff>43870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22342"/>
          <a:ext cx="1269" cy="149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47697</xdr:rowOff>
    </xdr:from>
    <xdr:ext cx="378565"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212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43870</xdr:rowOff>
    </xdr:from>
    <xdr:to>
      <xdr:col>86</xdr:col>
      <xdr:colOff>25400</xdr:colOff>
      <xdr:row>99</xdr:row>
      <xdr:rowOff>43870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38519</xdr:rowOff>
    </xdr:from>
    <xdr:ext cx="599010"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97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91842</xdr:rowOff>
    </xdr:from>
    <xdr:to>
      <xdr:col>86</xdr:col>
      <xdr:colOff>25400</xdr:colOff>
      <xdr:row>90</xdr:row>
      <xdr:rowOff>91842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22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100602</xdr:rowOff>
    </xdr:from>
    <xdr:to>
      <xdr:col>85</xdr:col>
      <xdr:colOff>127000</xdr:colOff>
      <xdr:row>98</xdr:row>
      <xdr:rowOff>102392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02702"/>
          <a:ext cx="8382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33662</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83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55235</xdr:rowOff>
    </xdr:from>
    <xdr:to>
      <xdr:col>85</xdr:col>
      <xdr:colOff>177800</xdr:colOff>
      <xdr:row>98</xdr:row>
      <xdr:rowOff>156835</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5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24767</xdr:rowOff>
    </xdr:from>
    <xdr:to>
      <xdr:col>81</xdr:col>
      <xdr:colOff>50800</xdr:colOff>
      <xdr:row>98</xdr:row>
      <xdr:rowOff>102392</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6826867"/>
          <a:ext cx="889000" cy="7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40673</xdr:rowOff>
    </xdr:from>
    <xdr:to>
      <xdr:col>81</xdr:col>
      <xdr:colOff>101600</xdr:colOff>
      <xdr:row>98</xdr:row>
      <xdr:rowOff>142273</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4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158800</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618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24767</xdr:rowOff>
    </xdr:from>
    <xdr:to>
      <xdr:col>76</xdr:col>
      <xdr:colOff>114300</xdr:colOff>
      <xdr:row>98</xdr:row>
      <xdr:rowOff>64585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6826867"/>
          <a:ext cx="889000" cy="3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26366</xdr:rowOff>
    </xdr:from>
    <xdr:to>
      <xdr:col>76</xdr:col>
      <xdr:colOff>165100</xdr:colOff>
      <xdr:row>98</xdr:row>
      <xdr:rowOff>127966</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119093</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92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64585</xdr:rowOff>
    </xdr:from>
    <xdr:to>
      <xdr:col>71</xdr:col>
      <xdr:colOff>177800</xdr:colOff>
      <xdr:row>98</xdr:row>
      <xdr:rowOff>112672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6866685"/>
          <a:ext cx="889000" cy="4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52980</xdr:rowOff>
    </xdr:from>
    <xdr:to>
      <xdr:col>72</xdr:col>
      <xdr:colOff>38100</xdr:colOff>
      <xdr:row>98</xdr:row>
      <xdr:rowOff>154580</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145707</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4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83810</xdr:rowOff>
    </xdr:from>
    <xdr:to>
      <xdr:col>67</xdr:col>
      <xdr:colOff>101600</xdr:colOff>
      <xdr:row>99</xdr:row>
      <xdr:rowOff>13960</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88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5087</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697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49802</xdr:rowOff>
    </xdr:from>
    <xdr:to>
      <xdr:col>85</xdr:col>
      <xdr:colOff>177800</xdr:colOff>
      <xdr:row>98</xdr:row>
      <xdr:rowOff>151402</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5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9179</xdr:rowOff>
    </xdr:from>
    <xdr:ext cx="534377"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639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51592</xdr:rowOff>
    </xdr:from>
    <xdr:to>
      <xdr:col>81</xdr:col>
      <xdr:colOff>101600</xdr:colOff>
      <xdr:row>98</xdr:row>
      <xdr:rowOff>153192</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144319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4111" y="16946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145417</xdr:rowOff>
    </xdr:from>
    <xdr:to>
      <xdr:col>76</xdr:col>
      <xdr:colOff>165100</xdr:colOff>
      <xdr:row>98</xdr:row>
      <xdr:rowOff>75567</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77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92094</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55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13785</xdr:rowOff>
    </xdr:from>
    <xdr:to>
      <xdr:col>72</xdr:col>
      <xdr:colOff>38100</xdr:colOff>
      <xdr:row>98</xdr:row>
      <xdr:rowOff>115385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1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131912</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9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61872</xdr:rowOff>
    </xdr:from>
    <xdr:to>
      <xdr:col>67</xdr:col>
      <xdr:colOff>101600</xdr:colOff>
      <xdr:row>98</xdr:row>
      <xdr:rowOff>163472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6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8549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63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89248</xdr:rowOff>
    </xdr:from>
    <xdr:to>
      <xdr:col>116</xdr:col>
      <xdr:colOff>62864</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flipV="1">
          <a:off x="22159595" y="5404198"/>
          <a:ext cx="1269" cy="1250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4" name="投資及び出資金最小値テキスト">
          <a:extLst>
            <a:ext uri="{FF2B5EF4-FFF2-40B4-BE49-F238E27FC236}">
              <a16:creationId xmlns:a16="http://schemas.microsoft.com/office/drawing/2014/main" id="{00000000-0008-0000-0600-0000D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35925</xdr:rowOff>
    </xdr:from>
    <xdr:ext cx="534377" cy="259045"/>
    <xdr:sp macro="" textlink="">
      <xdr:nvSpPr>
        <xdr:cNvPr id="726" name="投資及び出資金最大値テキスト">
          <a:extLst>
            <a:ext uri="{FF2B5EF4-FFF2-40B4-BE49-F238E27FC236}">
              <a16:creationId xmlns:a16="http://schemas.microsoft.com/office/drawing/2014/main" id="{00000000-0008-0000-0600-0000D6020000}"/>
            </a:ext>
          </a:extLst>
        </xdr:cNvPr>
        <xdr:cNvSpPr txBox="1"/>
      </xdr:nvSpPr>
      <xdr:spPr>
        <a:xfrm>
          <a:off x="22212300" y="51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89248</xdr:rowOff>
    </xdr:from>
    <xdr:to>
      <xdr:col>116</xdr:col>
      <xdr:colOff>152400</xdr:colOff>
      <xdr:row>31</xdr:row>
      <xdr:rowOff>89248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5404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10347</xdr:rowOff>
    </xdr:from>
    <xdr:ext cx="469744" cy="259045"/>
    <xdr:sp macro="" textlink="">
      <xdr:nvSpPr>
        <xdr:cNvPr id="729" name="投資及び出資金平均値テキスト">
          <a:extLst>
            <a:ext uri="{FF2B5EF4-FFF2-40B4-BE49-F238E27FC236}">
              <a16:creationId xmlns:a16="http://schemas.microsoft.com/office/drawing/2014/main" id="{00000000-0008-0000-0600-0000D9020000}"/>
            </a:ext>
          </a:extLst>
        </xdr:cNvPr>
        <xdr:cNvSpPr txBox="1"/>
      </xdr:nvSpPr>
      <xdr:spPr>
        <a:xfrm>
          <a:off x="22212300" y="6353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158921</xdr:rowOff>
    </xdr:from>
    <xdr:to>
      <xdr:col>116</xdr:col>
      <xdr:colOff>114300</xdr:colOff>
      <xdr:row>38</xdr:row>
      <xdr:rowOff>89071</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2110700" y="6502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162738</xdr:rowOff>
    </xdr:from>
    <xdr:to>
      <xdr:col>112</xdr:col>
      <xdr:colOff>38100</xdr:colOff>
      <xdr:row>38</xdr:row>
      <xdr:rowOff>92888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1272500" y="6506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109415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1088428" y="62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4021</xdr:rowOff>
    </xdr:from>
    <xdr:to>
      <xdr:col>107</xdr:col>
      <xdr:colOff>101600</xdr:colOff>
      <xdr:row>38</xdr:row>
      <xdr:rowOff>105621</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0383500" y="65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122148</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0199428" y="629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163264</xdr:rowOff>
    </xdr:from>
    <xdr:to>
      <xdr:col>102</xdr:col>
      <xdr:colOff>165100</xdr:colOff>
      <xdr:row>38</xdr:row>
      <xdr:rowOff>93414</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9494500" y="650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109941</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10428" y="6282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13576</xdr:rowOff>
    </xdr:from>
    <xdr:to>
      <xdr:col>98</xdr:col>
      <xdr:colOff>38100</xdr:colOff>
      <xdr:row>38</xdr:row>
      <xdr:rowOff>115176</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8605500" y="65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131703</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8421428" y="6303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8" name="投資及び出資金該当値テキスト">
          <a:extLst>
            <a:ext uri="{FF2B5EF4-FFF2-40B4-BE49-F238E27FC236}">
              <a16:creationId xmlns:a16="http://schemas.microsoft.com/office/drawing/2014/main" id="{00000000-0008-0000-0600-0000EC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114897</xdr:rowOff>
    </xdr:from>
    <xdr:to>
      <xdr:col>116</xdr:col>
      <xdr:colOff>62864</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58847"/>
          <a:ext cx="1269" cy="1301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61574</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114897</xdr:rowOff>
    </xdr:from>
    <xdr:to>
      <xdr:col>116</xdr:col>
      <xdr:colOff>152400</xdr:colOff>
      <xdr:row>51</xdr:row>
      <xdr:rowOff>114897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58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82878</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855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60001</xdr:rowOff>
    </xdr:from>
    <xdr:to>
      <xdr:col>116</xdr:col>
      <xdr:colOff>114300</xdr:colOff>
      <xdr:row>58</xdr:row>
      <xdr:rowOff>161601</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10004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67678</xdr:rowOff>
    </xdr:from>
    <xdr:to>
      <xdr:col>112</xdr:col>
      <xdr:colOff>38100</xdr:colOff>
      <xdr:row>58</xdr:row>
      <xdr:rowOff>169278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1001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14355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8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65525</xdr:rowOff>
    </xdr:from>
    <xdr:to>
      <xdr:col>107</xdr:col>
      <xdr:colOff>101600</xdr:colOff>
      <xdr:row>58</xdr:row>
      <xdr:rowOff>167125</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1000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12202</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8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31541</xdr:rowOff>
    </xdr:from>
    <xdr:to>
      <xdr:col>102</xdr:col>
      <xdr:colOff>165100</xdr:colOff>
      <xdr:row>58</xdr:row>
      <xdr:rowOff>133141</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9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149668</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10428" y="975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72898</xdr:rowOff>
    </xdr:from>
    <xdr:to>
      <xdr:col>98</xdr:col>
      <xdr:colOff>38100</xdr:colOff>
      <xdr:row>59</xdr:row>
      <xdr:rowOff>3048</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19575</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79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73044</xdr:rowOff>
    </xdr:from>
    <xdr:to>
      <xdr:col>116</xdr:col>
      <xdr:colOff>62864</xdr:colOff>
      <xdr:row>78</xdr:row>
      <xdr:rowOff>35440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45994"/>
          <a:ext cx="1269" cy="1162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39267</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1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35440</xdr:rowOff>
    </xdr:from>
    <xdr:to>
      <xdr:col>116</xdr:col>
      <xdr:colOff>152400</xdr:colOff>
      <xdr:row>78</xdr:row>
      <xdr:rowOff>35440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0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19721</xdr:rowOff>
    </xdr:from>
    <xdr:ext cx="534377"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202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73044</xdr:rowOff>
    </xdr:from>
    <xdr:to>
      <xdr:col>116</xdr:col>
      <xdr:colOff>152400</xdr:colOff>
      <xdr:row>71</xdr:row>
      <xdr:rowOff>73044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18370</xdr:rowOff>
    </xdr:from>
    <xdr:to>
      <xdr:col>116</xdr:col>
      <xdr:colOff>63500</xdr:colOff>
      <xdr:row>75</xdr:row>
      <xdr:rowOff>59442</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1323300" y="12877120"/>
          <a:ext cx="838200" cy="4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90092</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2948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111665</xdr:rowOff>
    </xdr:from>
    <xdr:to>
      <xdr:col>116</xdr:col>
      <xdr:colOff>114300</xdr:colOff>
      <xdr:row>76</xdr:row>
      <xdr:rowOff>41815</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2970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12732</xdr:rowOff>
    </xdr:from>
    <xdr:to>
      <xdr:col>111</xdr:col>
      <xdr:colOff>177800</xdr:colOff>
      <xdr:row>75</xdr:row>
      <xdr:rowOff>18370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2871482"/>
          <a:ext cx="889000" cy="5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120638</xdr:rowOff>
    </xdr:from>
    <xdr:to>
      <xdr:col>112</xdr:col>
      <xdr:colOff>38100</xdr:colOff>
      <xdr:row>76</xdr:row>
      <xdr:rowOff>50788</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297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41915</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0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164312</xdr:rowOff>
    </xdr:from>
    <xdr:to>
      <xdr:col>107</xdr:col>
      <xdr:colOff>50800</xdr:colOff>
      <xdr:row>75</xdr:row>
      <xdr:rowOff>12732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9545300" y="12851612"/>
          <a:ext cx="889000" cy="1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123952</xdr:rowOff>
    </xdr:from>
    <xdr:to>
      <xdr:col>107</xdr:col>
      <xdr:colOff>101600</xdr:colOff>
      <xdr:row>76</xdr:row>
      <xdr:rowOff>54102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298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45229</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07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164312</xdr:rowOff>
    </xdr:from>
    <xdr:to>
      <xdr:col>102</xdr:col>
      <xdr:colOff>114300</xdr:colOff>
      <xdr:row>74</xdr:row>
      <xdr:rowOff>169818</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2851612"/>
          <a:ext cx="889000" cy="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62325</xdr:rowOff>
    </xdr:from>
    <xdr:to>
      <xdr:col>102</xdr:col>
      <xdr:colOff>165100</xdr:colOff>
      <xdr:row>75</xdr:row>
      <xdr:rowOff>163925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292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155052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01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120466</xdr:rowOff>
    </xdr:from>
    <xdr:to>
      <xdr:col>98</xdr:col>
      <xdr:colOff>38100</xdr:colOff>
      <xdr:row>75</xdr:row>
      <xdr:rowOff>50616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2807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41743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290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8642</xdr:rowOff>
    </xdr:from>
    <xdr:to>
      <xdr:col>116</xdr:col>
      <xdr:colOff>114300</xdr:colOff>
      <xdr:row>75</xdr:row>
      <xdr:rowOff>110242</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286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31519</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718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139020</xdr:rowOff>
    </xdr:from>
    <xdr:to>
      <xdr:col>112</xdr:col>
      <xdr:colOff>38100</xdr:colOff>
      <xdr:row>75</xdr:row>
      <xdr:rowOff>69170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28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85697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601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133382</xdr:rowOff>
    </xdr:from>
    <xdr:to>
      <xdr:col>107</xdr:col>
      <xdr:colOff>101600</xdr:colOff>
      <xdr:row>75</xdr:row>
      <xdr:rowOff>63532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282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80059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9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113512</xdr:rowOff>
    </xdr:from>
    <xdr:to>
      <xdr:col>102</xdr:col>
      <xdr:colOff>165100</xdr:colOff>
      <xdr:row>75</xdr:row>
      <xdr:rowOff>43662</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280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60189</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57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119018</xdr:rowOff>
    </xdr:from>
    <xdr:to>
      <xdr:col>98</xdr:col>
      <xdr:colOff>38100</xdr:colOff>
      <xdr:row>75</xdr:row>
      <xdr:rowOff>49168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2806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65695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58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年度の歳出決算額を性質別にみると、</a:t>
          </a:r>
          <a:r>
            <a:rPr kumimoji="1" lang="ja-JP" altLang="en-US" sz="1100">
              <a:solidFill>
                <a:schemeClr val="dk1"/>
              </a:solidFill>
              <a:effectLst/>
              <a:latin typeface="+mn-lt"/>
              <a:ea typeface="+mn-ea"/>
              <a:cs typeface="+mn-cs"/>
            </a:rPr>
            <a:t>補助費等、災害復旧事業費、公債費、繰出金、扶助費、普通建設事業費（更新整備）、積立金</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つの項目が、類似団体の平均と比較して、住民一人当たりのコストが高い状況となっている。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特に、</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については、類似団体との開きが最も大きく</a:t>
          </a:r>
          <a:r>
            <a:rPr kumimoji="1" lang="en-US" altLang="ja-JP" sz="1100">
              <a:solidFill>
                <a:schemeClr val="dk1"/>
              </a:solidFill>
              <a:effectLst/>
              <a:latin typeface="+mn-lt"/>
              <a:ea typeface="+mn-ea"/>
              <a:cs typeface="+mn-cs"/>
            </a:rPr>
            <a:t>27,618</a:t>
          </a:r>
          <a:r>
            <a:rPr kumimoji="1" lang="ja-JP" altLang="ja-JP" sz="1100">
              <a:solidFill>
                <a:schemeClr val="dk1"/>
              </a:solidFill>
              <a:effectLst/>
              <a:latin typeface="+mn-lt"/>
              <a:ea typeface="+mn-ea"/>
              <a:cs typeface="+mn-cs"/>
            </a:rPr>
            <a:t>円上回っている状況となっている。これは、</a:t>
          </a:r>
          <a:r>
            <a:rPr kumimoji="1" lang="ja-JP" altLang="en-US" sz="1100">
              <a:solidFill>
                <a:schemeClr val="dk1"/>
              </a:solidFill>
              <a:effectLst/>
              <a:latin typeface="+mn-lt"/>
              <a:ea typeface="+mn-ea"/>
              <a:cs typeface="+mn-cs"/>
            </a:rPr>
            <a:t>衛生処理組合負担金やかごしま国体準備・運営事業費などが</a:t>
          </a:r>
          <a:r>
            <a:rPr kumimoji="1" lang="ja-JP" altLang="ja-JP" sz="1100">
              <a:solidFill>
                <a:schemeClr val="dk1"/>
              </a:solidFill>
              <a:effectLst/>
              <a:latin typeface="+mn-lt"/>
              <a:ea typeface="+mn-ea"/>
              <a:cs typeface="+mn-cs"/>
            </a:rPr>
            <a:t>増加したことなどが要因として挙げられる。</a:t>
          </a:r>
          <a:endParaRPr lang="ja-JP" altLang="ja-JP" sz="1400">
            <a:effectLst/>
          </a:endParaRPr>
        </a:p>
        <a:p>
          <a:r>
            <a:rPr kumimoji="1" lang="ja-JP" altLang="ja-JP" sz="1100">
              <a:solidFill>
                <a:schemeClr val="dk1"/>
              </a:solidFill>
              <a:effectLst/>
              <a:latin typeface="+mn-lt"/>
              <a:ea typeface="+mn-ea"/>
              <a:cs typeface="+mn-cs"/>
            </a:rPr>
            <a:t>その中で、今後においても、引き続き、行財政改革を推進し健全かつ持続可能な財政運営を考慮した上で、限られた財源内で最大限の効果が得られるよう、緊急性や重要性等のある施策・事業等の取捨選択の徹底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鹿児島県日置市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46,642
46,276
253.01
32,678,227
31,464,009
1,013,428
14,980,893
31,317,851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8.1
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17889</xdr:rowOff>
    </xdr:from>
    <xdr:to>
      <xdr:col>24</xdr:col>
      <xdr:colOff>62865</xdr:colOff>
      <xdr:row>38</xdr:row>
      <xdr:rowOff>61845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332839"/>
          <a:ext cx="1270" cy="1244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65672</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580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61845</xdr:rowOff>
    </xdr:from>
    <xdr:to>
      <xdr:col>24</xdr:col>
      <xdr:colOff>152400</xdr:colOff>
      <xdr:row>38</xdr:row>
      <xdr:rowOff>61845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576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136016</xdr:rowOff>
    </xdr:from>
    <xdr:ext cx="534377"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510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17889</xdr:rowOff>
    </xdr:from>
    <xdr:to>
      <xdr:col>24</xdr:col>
      <xdr:colOff>152400</xdr:colOff>
      <xdr:row>31</xdr:row>
      <xdr:rowOff>17889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332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37940</xdr:rowOff>
    </xdr:from>
    <xdr:to>
      <xdr:col>24</xdr:col>
      <xdr:colOff>63500</xdr:colOff>
      <xdr:row>38</xdr:row>
      <xdr:rowOff>39769</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3797300" y="6553040"/>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93358</xdr:rowOff>
    </xdr:from>
    <xdr:ext cx="469744"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265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70481</xdr:rowOff>
    </xdr:from>
    <xdr:to>
      <xdr:col>24</xdr:col>
      <xdr:colOff>114300</xdr:colOff>
      <xdr:row>38</xdr:row>
      <xdr:rowOff>631</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1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31344</xdr:rowOff>
    </xdr:from>
    <xdr:to>
      <xdr:col>19</xdr:col>
      <xdr:colOff>177800</xdr:colOff>
      <xdr:row>38</xdr:row>
      <xdr:rowOff>37940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546444"/>
          <a:ext cx="889000" cy="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74531</xdr:rowOff>
    </xdr:from>
    <xdr:to>
      <xdr:col>20</xdr:col>
      <xdr:colOff>38100</xdr:colOff>
      <xdr:row>38</xdr:row>
      <xdr:rowOff>4680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181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21208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62428" y="6193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17889</xdr:rowOff>
    </xdr:from>
    <xdr:to>
      <xdr:col>15</xdr:col>
      <xdr:colOff>50800</xdr:colOff>
      <xdr:row>38</xdr:row>
      <xdr:rowOff>31344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2019300" y="6532989"/>
          <a:ext cx="889000" cy="13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76882</xdr:rowOff>
    </xdr:from>
    <xdr:to>
      <xdr:col>15</xdr:col>
      <xdr:colOff>101600</xdr:colOff>
      <xdr:row>38</xdr:row>
      <xdr:rowOff>7032</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2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23559</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73428" y="619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15015</xdr:rowOff>
    </xdr:from>
    <xdr:to>
      <xdr:col>10</xdr:col>
      <xdr:colOff>114300</xdr:colOff>
      <xdr:row>38</xdr:row>
      <xdr:rowOff>17889</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530115"/>
          <a:ext cx="889000" cy="2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63166</xdr:rowOff>
    </xdr:from>
    <xdr:to>
      <xdr:col>10</xdr:col>
      <xdr:colOff>165100</xdr:colOff>
      <xdr:row>37</xdr:row>
      <xdr:rowOff>164767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068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9843</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84428" y="6182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50103</xdr:rowOff>
    </xdr:from>
    <xdr:to>
      <xdr:col>6</xdr:col>
      <xdr:colOff>38100</xdr:colOff>
      <xdr:row>37</xdr:row>
      <xdr:rowOff>151703</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39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168230</xdr:rowOff>
    </xdr:from>
    <xdr:ext cx="469744"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95428" y="616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160419</xdr:rowOff>
    </xdr:from>
    <xdr:to>
      <xdr:col>24</xdr:col>
      <xdr:colOff>114300</xdr:colOff>
      <xdr:row>38</xdr:row>
      <xdr:rowOff>90569</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504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75346</xdr:rowOff>
    </xdr:from>
    <xdr:ext cx="469744"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6418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158590</xdr:rowOff>
    </xdr:from>
    <xdr:to>
      <xdr:col>20</xdr:col>
      <xdr:colOff>38100</xdr:colOff>
      <xdr:row>38</xdr:row>
      <xdr:rowOff>88740</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50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79867</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62428" y="659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151993</xdr:rowOff>
    </xdr:from>
    <xdr:to>
      <xdr:col>15</xdr:col>
      <xdr:colOff>101600</xdr:colOff>
      <xdr:row>38</xdr:row>
      <xdr:rowOff>82144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64956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73271</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73428" y="658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138539</xdr:rowOff>
    </xdr:from>
    <xdr:to>
      <xdr:col>10</xdr:col>
      <xdr:colOff>165100</xdr:colOff>
      <xdr:row>38</xdr:row>
      <xdr:rowOff>68689</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48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59816</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84428" y="6574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135665</xdr:rowOff>
    </xdr:from>
    <xdr:to>
      <xdr:col>6</xdr:col>
      <xdr:colOff>38100</xdr:colOff>
      <xdr:row>38</xdr:row>
      <xdr:rowOff>65815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647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56942</xdr:rowOff>
    </xdr:from>
    <xdr:ext cx="469744"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95428" y="6572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138447</xdr:rowOff>
    </xdr:from>
    <xdr:to>
      <xdr:col>24</xdr:col>
      <xdr:colOff>62865</xdr:colOff>
      <xdr:row>58</xdr:row>
      <xdr:rowOff>141456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882397"/>
          <a:ext cx="1270" cy="1203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145283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089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141456</xdr:rowOff>
    </xdr:from>
    <xdr:to>
      <xdr:col>24</xdr:col>
      <xdr:colOff>152400</xdr:colOff>
      <xdr:row>58</xdr:row>
      <xdr:rowOff>141456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08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85124</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65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670,658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138447</xdr:rowOff>
    </xdr:from>
    <xdr:to>
      <xdr:col>24</xdr:col>
      <xdr:colOff>152400</xdr:colOff>
      <xdr:row>51</xdr:row>
      <xdr:rowOff>138447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8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85316</xdr:rowOff>
    </xdr:from>
    <xdr:to>
      <xdr:col>24</xdr:col>
      <xdr:colOff>63500</xdr:colOff>
      <xdr:row>58</xdr:row>
      <xdr:rowOff>92355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029416"/>
          <a:ext cx="838200" cy="7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3573</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76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152146</xdr:rowOff>
    </xdr:from>
    <xdr:to>
      <xdr:col>24</xdr:col>
      <xdr:colOff>114300</xdr:colOff>
      <xdr:row>58</xdr:row>
      <xdr:rowOff>82296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2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54790</xdr:rowOff>
    </xdr:from>
    <xdr:to>
      <xdr:col>19</xdr:col>
      <xdr:colOff>177800</xdr:colOff>
      <xdr:row>58</xdr:row>
      <xdr:rowOff>85316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9998890"/>
          <a:ext cx="889000" cy="3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142350</xdr:rowOff>
    </xdr:from>
    <xdr:to>
      <xdr:col>20</xdr:col>
      <xdr:colOff>38100</xdr:colOff>
      <xdr:row>58</xdr:row>
      <xdr:rowOff>72500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89027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690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56421</xdr:rowOff>
    </xdr:from>
    <xdr:to>
      <xdr:col>15</xdr:col>
      <xdr:colOff>50800</xdr:colOff>
      <xdr:row>58</xdr:row>
      <xdr:rowOff>54790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29071"/>
          <a:ext cx="889000" cy="16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138409</xdr:rowOff>
    </xdr:from>
    <xdr:to>
      <xdr:col>15</xdr:col>
      <xdr:colOff>101600</xdr:colOff>
      <xdr:row>58</xdr:row>
      <xdr:rowOff>68559</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1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85086</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68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56421</xdr:rowOff>
    </xdr:from>
    <xdr:to>
      <xdr:col>10</xdr:col>
      <xdr:colOff>114300</xdr:colOff>
      <xdr:row>58</xdr:row>
      <xdr:rowOff>33448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9829071"/>
          <a:ext cx="889000" cy="14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118144</xdr:rowOff>
    </xdr:from>
    <xdr:to>
      <xdr:col>10</xdr:col>
      <xdr:colOff>165100</xdr:colOff>
      <xdr:row>57</xdr:row>
      <xdr:rowOff>48294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71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64821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9494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1733</xdr:rowOff>
    </xdr:from>
    <xdr:to>
      <xdr:col>6</xdr:col>
      <xdr:colOff>38100</xdr:colOff>
      <xdr:row>58</xdr:row>
      <xdr:rowOff>103333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94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94460</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10038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41555</xdr:rowOff>
    </xdr:from>
    <xdr:to>
      <xdr:col>24</xdr:col>
      <xdr:colOff>114300</xdr:colOff>
      <xdr:row>58</xdr:row>
      <xdr:rowOff>143155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130573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0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34516</xdr:rowOff>
    </xdr:from>
    <xdr:to>
      <xdr:col>20</xdr:col>
      <xdr:colOff>38100</xdr:colOff>
      <xdr:row>58</xdr:row>
      <xdr:rowOff>136116</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7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127243</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71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3990</xdr:rowOff>
    </xdr:from>
    <xdr:to>
      <xdr:col>15</xdr:col>
      <xdr:colOff>101600</xdr:colOff>
      <xdr:row>58</xdr:row>
      <xdr:rowOff>105590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4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96717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40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5621</xdr:rowOff>
    </xdr:from>
    <xdr:to>
      <xdr:col>10</xdr:col>
      <xdr:colOff>165100</xdr:colOff>
      <xdr:row>57</xdr:row>
      <xdr:rowOff>107221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77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98348</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9870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154098</xdr:rowOff>
    </xdr:from>
    <xdr:to>
      <xdr:col>6</xdr:col>
      <xdr:colOff>38100</xdr:colOff>
      <xdr:row>58</xdr:row>
      <xdr:rowOff>84248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92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100775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970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62121</xdr:rowOff>
    </xdr:from>
    <xdr:to>
      <xdr:col>24</xdr:col>
      <xdr:colOff>62865</xdr:colOff>
      <xdr:row>78</xdr:row>
      <xdr:rowOff>21456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235071"/>
          <a:ext cx="1270" cy="1159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25283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398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21456</xdr:rowOff>
    </xdr:from>
    <xdr:to>
      <xdr:col>24</xdr:col>
      <xdr:colOff>152400</xdr:colOff>
      <xdr:row>78</xdr:row>
      <xdr:rowOff>21456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39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8798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10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62121</xdr:rowOff>
    </xdr:from>
    <xdr:to>
      <xdr:col>24</xdr:col>
      <xdr:colOff>152400</xdr:colOff>
      <xdr:row>71</xdr:row>
      <xdr:rowOff>62121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235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51857</xdr:rowOff>
    </xdr:from>
    <xdr:to>
      <xdr:col>24</xdr:col>
      <xdr:colOff>63500</xdr:colOff>
      <xdr:row>76</xdr:row>
      <xdr:rowOff>95763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82057"/>
          <a:ext cx="838200" cy="4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16806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470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38379</xdr:rowOff>
    </xdr:from>
    <xdr:to>
      <xdr:col>24</xdr:col>
      <xdr:colOff>114300</xdr:colOff>
      <xdr:row>76</xdr:row>
      <xdr:rowOff>139979</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68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40134</xdr:rowOff>
    </xdr:from>
    <xdr:to>
      <xdr:col>19</xdr:col>
      <xdr:colOff>177800</xdr:colOff>
      <xdr:row>76</xdr:row>
      <xdr:rowOff>95763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3070334"/>
          <a:ext cx="889000" cy="55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93804</xdr:rowOff>
    </xdr:from>
    <xdr:to>
      <xdr:col>20</xdr:col>
      <xdr:colOff>38100</xdr:colOff>
      <xdr:row>77</xdr:row>
      <xdr:rowOff>23954</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15081</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16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40134</xdr:rowOff>
    </xdr:from>
    <xdr:to>
      <xdr:col>15</xdr:col>
      <xdr:colOff>50800</xdr:colOff>
      <xdr:row>76</xdr:row>
      <xdr:rowOff>157992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070334"/>
          <a:ext cx="889000" cy="117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60996</xdr:rowOff>
    </xdr:from>
    <xdr:to>
      <xdr:col>15</xdr:col>
      <xdr:colOff>101600</xdr:colOff>
      <xdr:row>76</xdr:row>
      <xdr:rowOff>162596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091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153723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18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157992</xdr:rowOff>
    </xdr:from>
    <xdr:to>
      <xdr:col>10</xdr:col>
      <xdr:colOff>114300</xdr:colOff>
      <xdr:row>77</xdr:row>
      <xdr:rowOff>32841</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188192"/>
          <a:ext cx="889000" cy="46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114725</xdr:rowOff>
    </xdr:from>
    <xdr:to>
      <xdr:col>10</xdr:col>
      <xdr:colOff>165100</xdr:colOff>
      <xdr:row>77</xdr:row>
      <xdr:rowOff>44875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36002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132468</xdr:rowOff>
    </xdr:from>
    <xdr:to>
      <xdr:col>6</xdr:col>
      <xdr:colOff>38100</xdr:colOff>
      <xdr:row>77</xdr:row>
      <xdr:rowOff>62618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79144</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937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1057</xdr:rowOff>
    </xdr:from>
    <xdr:to>
      <xdr:col>24</xdr:col>
      <xdr:colOff>114300</xdr:colOff>
      <xdr:row>76</xdr:row>
      <xdr:rowOff>102657</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3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23934</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882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44963</xdr:rowOff>
    </xdr:from>
    <xdr:to>
      <xdr:col>20</xdr:col>
      <xdr:colOff>38100</xdr:colOff>
      <xdr:row>76</xdr:row>
      <xdr:rowOff>146563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07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163090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85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160784</xdr:rowOff>
    </xdr:from>
    <xdr:to>
      <xdr:col>15</xdr:col>
      <xdr:colOff>101600</xdr:colOff>
      <xdr:row>76</xdr:row>
      <xdr:rowOff>90934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019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107460</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94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107192</xdr:rowOff>
    </xdr:from>
    <xdr:to>
      <xdr:col>10</xdr:col>
      <xdr:colOff>165100</xdr:colOff>
      <xdr:row>77</xdr:row>
      <xdr:rowOff>37342</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37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53869</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912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153491</xdr:rowOff>
    </xdr:from>
    <xdr:to>
      <xdr:col>6</xdr:col>
      <xdr:colOff>38100</xdr:colOff>
      <xdr:row>77</xdr:row>
      <xdr:rowOff>83641</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18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74768</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276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129231</xdr:rowOff>
    </xdr:from>
    <xdr:to>
      <xdr:col>24</xdr:col>
      <xdr:colOff>62865</xdr:colOff>
      <xdr:row>98</xdr:row>
      <xdr:rowOff>13109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8281"/>
          <a:ext cx="1270" cy="1426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16936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1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13109</xdr:rowOff>
    </xdr:from>
    <xdr:to>
      <xdr:col>24</xdr:col>
      <xdr:colOff>152400</xdr:colOff>
      <xdr:row>98</xdr:row>
      <xdr:rowOff>13109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15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75908</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129231</xdr:rowOff>
    </xdr:from>
    <xdr:to>
      <xdr:col>24</xdr:col>
      <xdr:colOff>152400</xdr:colOff>
      <xdr:row>89</xdr:row>
      <xdr:rowOff>129231</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8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166751</xdr:rowOff>
    </xdr:from>
    <xdr:to>
      <xdr:col>24</xdr:col>
      <xdr:colOff>63500</xdr:colOff>
      <xdr:row>96</xdr:row>
      <xdr:rowOff>120498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283051"/>
          <a:ext cx="838200" cy="296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28647</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4878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50220</xdr:rowOff>
    </xdr:from>
    <xdr:to>
      <xdr:col>24</xdr:col>
      <xdr:colOff>114300</xdr:colOff>
      <xdr:row>96</xdr:row>
      <xdr:rowOff>151820</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120498</xdr:rowOff>
    </xdr:from>
    <xdr:to>
      <xdr:col>19</xdr:col>
      <xdr:colOff>177800</xdr:colOff>
      <xdr:row>97</xdr:row>
      <xdr:rowOff>37889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79698"/>
          <a:ext cx="889000" cy="8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24923</xdr:rowOff>
    </xdr:from>
    <xdr:to>
      <xdr:col>20</xdr:col>
      <xdr:colOff>38100</xdr:colOff>
      <xdr:row>96</xdr:row>
      <xdr:rowOff>126523</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8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143050</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5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37889</xdr:rowOff>
    </xdr:from>
    <xdr:to>
      <xdr:col>15</xdr:col>
      <xdr:colOff>50800</xdr:colOff>
      <xdr:row>97</xdr:row>
      <xdr:rowOff>64757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668539"/>
          <a:ext cx="889000" cy="2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18492</xdr:rowOff>
    </xdr:from>
    <xdr:to>
      <xdr:col>15</xdr:col>
      <xdr:colOff>101600</xdr:colOff>
      <xdr:row>96</xdr:row>
      <xdr:rowOff>120092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136619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52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64757</xdr:rowOff>
    </xdr:from>
    <xdr:to>
      <xdr:col>10</xdr:col>
      <xdr:colOff>114300</xdr:colOff>
      <xdr:row>97</xdr:row>
      <xdr:rowOff>109541</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95407"/>
          <a:ext cx="889000" cy="4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28511</xdr:rowOff>
    </xdr:from>
    <xdr:to>
      <xdr:col>10</xdr:col>
      <xdr:colOff>165100</xdr:colOff>
      <xdr:row>96</xdr:row>
      <xdr:rowOff>130111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8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146638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262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89381</xdr:rowOff>
    </xdr:from>
    <xdr:to>
      <xdr:col>6</xdr:col>
      <xdr:colOff>38100</xdr:colOff>
      <xdr:row>97</xdr:row>
      <xdr:rowOff>19531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548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36058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32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115951</xdr:rowOff>
    </xdr:from>
    <xdr:to>
      <xdr:col>24</xdr:col>
      <xdr:colOff>114300</xdr:colOff>
      <xdr:row>95</xdr:row>
      <xdr:rowOff>46101</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23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138828</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083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69698</xdr:rowOff>
    </xdr:from>
    <xdr:to>
      <xdr:col>20</xdr:col>
      <xdr:colOff>38100</xdr:colOff>
      <xdr:row>96</xdr:row>
      <xdr:rowOff>171298</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2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162425</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2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158539</xdr:rowOff>
    </xdr:from>
    <xdr:to>
      <xdr:col>15</xdr:col>
      <xdr:colOff>101600</xdr:colOff>
      <xdr:row>97</xdr:row>
      <xdr:rowOff>88689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61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79816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1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13957</xdr:rowOff>
    </xdr:from>
    <xdr:to>
      <xdr:col>10</xdr:col>
      <xdr:colOff>165100</xdr:colOff>
      <xdr:row>97</xdr:row>
      <xdr:rowOff>115557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4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106684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3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58741</xdr:rowOff>
    </xdr:from>
    <xdr:to>
      <xdr:col>6</xdr:col>
      <xdr:colOff>38100</xdr:colOff>
      <xdr:row>97</xdr:row>
      <xdr:rowOff>160341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689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151468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8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146101</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461051"/>
          <a:ext cx="1270" cy="1193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92778</xdr:rowOff>
    </xdr:from>
    <xdr:ext cx="469744"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236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146101</xdr:rowOff>
    </xdr:from>
    <xdr:to>
      <xdr:col>55</xdr:col>
      <xdr:colOff>88900</xdr:colOff>
      <xdr:row>31</xdr:row>
      <xdr:rowOff>146101</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461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76606</xdr:rowOff>
    </xdr:from>
    <xdr:to>
      <xdr:col>55</xdr:col>
      <xdr:colOff>0</xdr:colOff>
      <xdr:row>38</xdr:row>
      <xdr:rowOff>77292</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9639300" y="6591706"/>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142867</xdr:rowOff>
    </xdr:from>
    <xdr:ext cx="378565"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3150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119990</xdr:rowOff>
    </xdr:from>
    <xdr:to>
      <xdr:col>55</xdr:col>
      <xdr:colOff>50800</xdr:colOff>
      <xdr:row>38</xdr:row>
      <xdr:rowOff>50140</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4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77292</xdr:rowOff>
    </xdr:from>
    <xdr:to>
      <xdr:col>50</xdr:col>
      <xdr:colOff>114300</xdr:colOff>
      <xdr:row>38</xdr:row>
      <xdr:rowOff>77750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8750300" y="659239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115418</xdr:rowOff>
    </xdr:from>
    <xdr:to>
      <xdr:col>50</xdr:col>
      <xdr:colOff>165100</xdr:colOff>
      <xdr:row>38</xdr:row>
      <xdr:rowOff>45568</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459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62095</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50017" y="62342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77292</xdr:rowOff>
    </xdr:from>
    <xdr:to>
      <xdr:col>45</xdr:col>
      <xdr:colOff>177800</xdr:colOff>
      <xdr:row>38</xdr:row>
      <xdr:rowOff>77750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659239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89129</xdr:rowOff>
    </xdr:from>
    <xdr:to>
      <xdr:col>46</xdr:col>
      <xdr:colOff>38100</xdr:colOff>
      <xdr:row>38</xdr:row>
      <xdr:rowOff>19279</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4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35806</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61017" y="62080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77292</xdr:rowOff>
    </xdr:from>
    <xdr:to>
      <xdr:col>41</xdr:col>
      <xdr:colOff>50800</xdr:colOff>
      <xdr:row>38</xdr:row>
      <xdr:rowOff>77750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6972300" y="659239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83871</xdr:rowOff>
    </xdr:from>
    <xdr:to>
      <xdr:col>41</xdr:col>
      <xdr:colOff>101600</xdr:colOff>
      <xdr:row>38</xdr:row>
      <xdr:rowOff>14021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30548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2017" y="62027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79070</xdr:rowOff>
    </xdr:from>
    <xdr:to>
      <xdr:col>36</xdr:col>
      <xdr:colOff>165100</xdr:colOff>
      <xdr:row>38</xdr:row>
      <xdr:rowOff>9220</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4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25747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3017" y="6197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25806</xdr:rowOff>
    </xdr:from>
    <xdr:to>
      <xdr:col>55</xdr:col>
      <xdr:colOff>50800</xdr:colOff>
      <xdr:row>38</xdr:row>
      <xdr:rowOff>127406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654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112184</xdr:rowOff>
    </xdr:from>
    <xdr:ext cx="378565"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64558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26492</xdr:rowOff>
    </xdr:from>
    <xdr:to>
      <xdr:col>50</xdr:col>
      <xdr:colOff>165100</xdr:colOff>
      <xdr:row>38</xdr:row>
      <xdr:rowOff>128092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65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119219</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50017" y="663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26950</xdr:rowOff>
    </xdr:from>
    <xdr:to>
      <xdr:col>46</xdr:col>
      <xdr:colOff>38100</xdr:colOff>
      <xdr:row>38</xdr:row>
      <xdr:rowOff>128550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65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119677</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61017" y="6634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26492</xdr:rowOff>
    </xdr:from>
    <xdr:to>
      <xdr:col>41</xdr:col>
      <xdr:colOff>101600</xdr:colOff>
      <xdr:row>38</xdr:row>
      <xdr:rowOff>128092</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654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119219</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2017" y="66343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26950</xdr:rowOff>
    </xdr:from>
    <xdr:to>
      <xdr:col>36</xdr:col>
      <xdr:colOff>165100</xdr:colOff>
      <xdr:row>38</xdr:row>
      <xdr:rowOff>128550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65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119677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83017" y="6634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34830</xdr:rowOff>
    </xdr:from>
    <xdr:to>
      <xdr:col>54</xdr:col>
      <xdr:colOff>189865</xdr:colOff>
      <xdr:row>59</xdr:row>
      <xdr:rowOff>13322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778780"/>
          <a:ext cx="1270" cy="135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17149</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132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13322</xdr:rowOff>
    </xdr:from>
    <xdr:to>
      <xdr:col>55</xdr:col>
      <xdr:colOff>88900</xdr:colOff>
      <xdr:row>59</xdr:row>
      <xdr:rowOff>13322</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128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152957</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5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72,505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34830</xdr:rowOff>
    </xdr:from>
    <xdr:to>
      <xdr:col>55</xdr:col>
      <xdr:colOff>88900</xdr:colOff>
      <xdr:row>51</xdr:row>
      <xdr:rowOff>34830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77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99447</xdr:rowOff>
    </xdr:from>
    <xdr:to>
      <xdr:col>55</xdr:col>
      <xdr:colOff>0</xdr:colOff>
      <xdr:row>55</xdr:row>
      <xdr:rowOff>108877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9529197"/>
          <a:ext cx="838200" cy="9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84167</xdr:rowOff>
    </xdr:from>
    <xdr:ext cx="534377"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6853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105740</xdr:rowOff>
    </xdr:from>
    <xdr:to>
      <xdr:col>55</xdr:col>
      <xdr:colOff>50800</xdr:colOff>
      <xdr:row>57</xdr:row>
      <xdr:rowOff>35890</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7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108877</xdr:rowOff>
    </xdr:from>
    <xdr:to>
      <xdr:col>50</xdr:col>
      <xdr:colOff>114300</xdr:colOff>
      <xdr:row>55</xdr:row>
      <xdr:rowOff>141719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538627"/>
          <a:ext cx="889000" cy="3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132372</xdr:rowOff>
    </xdr:from>
    <xdr:to>
      <xdr:col>50</xdr:col>
      <xdr:colOff>165100</xdr:colOff>
      <xdr:row>57</xdr:row>
      <xdr:rowOff>62522</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73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53649</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72111" y="982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109201</xdr:rowOff>
    </xdr:from>
    <xdr:to>
      <xdr:col>45</xdr:col>
      <xdr:colOff>177800</xdr:colOff>
      <xdr:row>55</xdr:row>
      <xdr:rowOff>141719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7861300" y="9538951"/>
          <a:ext cx="889000" cy="3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138087</xdr:rowOff>
    </xdr:from>
    <xdr:to>
      <xdr:col>46</xdr:col>
      <xdr:colOff>38100</xdr:colOff>
      <xdr:row>57</xdr:row>
      <xdr:rowOff>68237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73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59364</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83111" y="983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109201</xdr:rowOff>
    </xdr:from>
    <xdr:to>
      <xdr:col>41</xdr:col>
      <xdr:colOff>50800</xdr:colOff>
      <xdr:row>55</xdr:row>
      <xdr:rowOff>158445</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9538951"/>
          <a:ext cx="889000" cy="4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143345</xdr:rowOff>
    </xdr:from>
    <xdr:to>
      <xdr:col>41</xdr:col>
      <xdr:colOff>101600</xdr:colOff>
      <xdr:row>57</xdr:row>
      <xdr:rowOff>73495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74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64622</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94111" y="983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168643</xdr:rowOff>
    </xdr:from>
    <xdr:to>
      <xdr:col>36</xdr:col>
      <xdr:colOff>165100</xdr:colOff>
      <xdr:row>57</xdr:row>
      <xdr:rowOff>98793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76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89920</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05111" y="98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48647</xdr:rowOff>
    </xdr:from>
    <xdr:to>
      <xdr:col>55</xdr:col>
      <xdr:colOff>50800</xdr:colOff>
      <xdr:row>55</xdr:row>
      <xdr:rowOff>150247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47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71524</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32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58077</xdr:rowOff>
    </xdr:from>
    <xdr:to>
      <xdr:col>50</xdr:col>
      <xdr:colOff>165100</xdr:colOff>
      <xdr:row>55</xdr:row>
      <xdr:rowOff>159677</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48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4754</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26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90919</xdr:rowOff>
    </xdr:from>
    <xdr:to>
      <xdr:col>46</xdr:col>
      <xdr:colOff>38100</xdr:colOff>
      <xdr:row>56</xdr:row>
      <xdr:rowOff>21069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52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37596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29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58401</xdr:rowOff>
    </xdr:from>
    <xdr:to>
      <xdr:col>41</xdr:col>
      <xdr:colOff>101600</xdr:colOff>
      <xdr:row>55</xdr:row>
      <xdr:rowOff>160001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488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5078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26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107645</xdr:rowOff>
    </xdr:from>
    <xdr:to>
      <xdr:col>36</xdr:col>
      <xdr:colOff>165100</xdr:colOff>
      <xdr:row>56</xdr:row>
      <xdr:rowOff>37795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53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54322</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31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34227</xdr:rowOff>
    </xdr:from>
    <xdr:to>
      <xdr:col>54</xdr:col>
      <xdr:colOff>189865</xdr:colOff>
      <xdr:row>79</xdr:row>
      <xdr:rowOff>21768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07177"/>
          <a:ext cx="1270" cy="1359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25595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7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21768</xdr:rowOff>
    </xdr:from>
    <xdr:to>
      <xdr:col>55</xdr:col>
      <xdr:colOff>88900</xdr:colOff>
      <xdr:row>79</xdr:row>
      <xdr:rowOff>21768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66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152354</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82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108,805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34227</xdr:rowOff>
    </xdr:from>
    <xdr:to>
      <xdr:col>55</xdr:col>
      <xdr:colOff>88900</xdr:colOff>
      <xdr:row>71</xdr:row>
      <xdr:rowOff>34227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0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166523</xdr:rowOff>
    </xdr:from>
    <xdr:to>
      <xdr:col>55</xdr:col>
      <xdr:colOff>0</xdr:colOff>
      <xdr:row>76</xdr:row>
      <xdr:rowOff>19901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9639300" y="13025273"/>
          <a:ext cx="838200" cy="2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50271</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251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71844</xdr:rowOff>
    </xdr:from>
    <xdr:to>
      <xdr:col>55</xdr:col>
      <xdr:colOff>50800</xdr:colOff>
      <xdr:row>78</xdr:row>
      <xdr:rowOff>1994</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7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166523</xdr:rowOff>
    </xdr:from>
    <xdr:to>
      <xdr:col>50</xdr:col>
      <xdr:colOff>114300</xdr:colOff>
      <xdr:row>76</xdr:row>
      <xdr:rowOff>13945</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8750300" y="13025273"/>
          <a:ext cx="889000" cy="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23661</xdr:rowOff>
    </xdr:from>
    <xdr:to>
      <xdr:col>50</xdr:col>
      <xdr:colOff>165100</xdr:colOff>
      <xdr:row>77</xdr:row>
      <xdr:rowOff>125261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22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116388</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318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15926</xdr:rowOff>
    </xdr:from>
    <xdr:to>
      <xdr:col>45</xdr:col>
      <xdr:colOff>177800</xdr:colOff>
      <xdr:row>76</xdr:row>
      <xdr:rowOff>13945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7861300" y="12874676"/>
          <a:ext cx="889000" cy="16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56338</xdr:rowOff>
    </xdr:from>
    <xdr:to>
      <xdr:col>46</xdr:col>
      <xdr:colOff>38100</xdr:colOff>
      <xdr:row>77</xdr:row>
      <xdr:rowOff>157938</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2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149065</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35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15926</xdr:rowOff>
    </xdr:from>
    <xdr:to>
      <xdr:col>41</xdr:col>
      <xdr:colOff>50800</xdr:colOff>
      <xdr:row>78</xdr:row>
      <xdr:rowOff>146545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6972300" y="12874676"/>
          <a:ext cx="889000" cy="644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135153</xdr:rowOff>
    </xdr:from>
    <xdr:to>
      <xdr:col>41</xdr:col>
      <xdr:colOff>101600</xdr:colOff>
      <xdr:row>77</xdr:row>
      <xdr:rowOff>65303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16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56430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25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90399</xdr:rowOff>
    </xdr:from>
    <xdr:to>
      <xdr:col>36</xdr:col>
      <xdr:colOff>165100</xdr:colOff>
      <xdr:row>78</xdr:row>
      <xdr:rowOff>20549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29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37076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06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140551</xdr:rowOff>
    </xdr:from>
    <xdr:to>
      <xdr:col>55</xdr:col>
      <xdr:colOff>50800</xdr:colOff>
      <xdr:row>76</xdr:row>
      <xdr:rowOff>70701</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2999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163428</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2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115722</xdr:rowOff>
    </xdr:from>
    <xdr:to>
      <xdr:col>50</xdr:col>
      <xdr:colOff>165100</xdr:colOff>
      <xdr:row>76</xdr:row>
      <xdr:rowOff>45873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297447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62399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27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134595</xdr:rowOff>
    </xdr:from>
    <xdr:to>
      <xdr:col>46</xdr:col>
      <xdr:colOff>38100</xdr:colOff>
      <xdr:row>76</xdr:row>
      <xdr:rowOff>64745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299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81272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276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136576</xdr:rowOff>
    </xdr:from>
    <xdr:to>
      <xdr:col>41</xdr:col>
      <xdr:colOff>101600</xdr:colOff>
      <xdr:row>75</xdr:row>
      <xdr:rowOff>66726</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2823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83253</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594111" y="1259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95745</xdr:rowOff>
    </xdr:from>
    <xdr:to>
      <xdr:col>36</xdr:col>
      <xdr:colOff>165100</xdr:colOff>
      <xdr:row>79</xdr:row>
      <xdr:rowOff>25895</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6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17022</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61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57043</xdr:rowOff>
    </xdr:from>
    <xdr:to>
      <xdr:col>54</xdr:col>
      <xdr:colOff>189865</xdr:colOff>
      <xdr:row>98</xdr:row>
      <xdr:rowOff>46655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830443"/>
          <a:ext cx="1270" cy="1018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50482</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5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46655</xdr:rowOff>
    </xdr:from>
    <xdr:to>
      <xdr:col>55</xdr:col>
      <xdr:colOff>88900</xdr:colOff>
      <xdr:row>98</xdr:row>
      <xdr:rowOff>46655</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3720</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605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243,079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57043</xdr:rowOff>
    </xdr:from>
    <xdr:to>
      <xdr:col>55</xdr:col>
      <xdr:colOff>88900</xdr:colOff>
      <xdr:row>92</xdr:row>
      <xdr:rowOff>57043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830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38489</xdr:rowOff>
    </xdr:from>
    <xdr:to>
      <xdr:col>55</xdr:col>
      <xdr:colOff>0</xdr:colOff>
      <xdr:row>97</xdr:row>
      <xdr:rowOff>71358</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669139"/>
          <a:ext cx="838200" cy="3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15046</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474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163619</xdr:rowOff>
    </xdr:from>
    <xdr:to>
      <xdr:col>55</xdr:col>
      <xdr:colOff>50800</xdr:colOff>
      <xdr:row>97</xdr:row>
      <xdr:rowOff>93769</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2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27919</xdr:rowOff>
    </xdr:from>
    <xdr:to>
      <xdr:col>50</xdr:col>
      <xdr:colOff>114300</xdr:colOff>
      <xdr:row>97</xdr:row>
      <xdr:rowOff>38489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658569"/>
          <a:ext cx="889000" cy="1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3121</xdr:rowOff>
    </xdr:from>
    <xdr:to>
      <xdr:col>50</xdr:col>
      <xdr:colOff>165100</xdr:colOff>
      <xdr:row>97</xdr:row>
      <xdr:rowOff>104721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95848</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72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163895</xdr:rowOff>
    </xdr:from>
    <xdr:to>
      <xdr:col>45</xdr:col>
      <xdr:colOff>177800</xdr:colOff>
      <xdr:row>97</xdr:row>
      <xdr:rowOff>27919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623095"/>
          <a:ext cx="889000" cy="3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15286</xdr:rowOff>
    </xdr:from>
    <xdr:to>
      <xdr:col>46</xdr:col>
      <xdr:colOff>38100</xdr:colOff>
      <xdr:row>97</xdr:row>
      <xdr:rowOff>116886</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45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108013</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738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163895</xdr:rowOff>
    </xdr:from>
    <xdr:to>
      <xdr:col>41</xdr:col>
      <xdr:colOff>50800</xdr:colOff>
      <xdr:row>97</xdr:row>
      <xdr:rowOff>2874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623095"/>
          <a:ext cx="889000" cy="1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147540</xdr:rowOff>
    </xdr:from>
    <xdr:to>
      <xdr:col>41</xdr:col>
      <xdr:colOff>101600</xdr:colOff>
      <xdr:row>97</xdr:row>
      <xdr:rowOff>77690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0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68817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69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3088</xdr:rowOff>
    </xdr:from>
    <xdr:to>
      <xdr:col>36</xdr:col>
      <xdr:colOff>165100</xdr:colOff>
      <xdr:row>97</xdr:row>
      <xdr:rowOff>104688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33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95815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7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20558</xdr:rowOff>
    </xdr:from>
    <xdr:to>
      <xdr:col>55</xdr:col>
      <xdr:colOff>50800</xdr:colOff>
      <xdr:row>97</xdr:row>
      <xdr:rowOff>122158</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5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170435</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62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159139</xdr:rowOff>
    </xdr:from>
    <xdr:to>
      <xdr:col>50</xdr:col>
      <xdr:colOff>165100</xdr:colOff>
      <xdr:row>97</xdr:row>
      <xdr:rowOff>89289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61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105816</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39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148569</xdr:rowOff>
    </xdr:from>
    <xdr:to>
      <xdr:col>46</xdr:col>
      <xdr:colOff>38100</xdr:colOff>
      <xdr:row>97</xdr:row>
      <xdr:rowOff>78719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60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95246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38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113095</xdr:rowOff>
    </xdr:from>
    <xdr:to>
      <xdr:col>41</xdr:col>
      <xdr:colOff>101600</xdr:colOff>
      <xdr:row>97</xdr:row>
      <xdr:rowOff>43245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7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59772</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34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123524</xdr:rowOff>
    </xdr:from>
    <xdr:to>
      <xdr:col>36</xdr:col>
      <xdr:colOff>165100</xdr:colOff>
      <xdr:row>97</xdr:row>
      <xdr:rowOff>53674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8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70201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357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85046</xdr:rowOff>
    </xdr:from>
    <xdr:to>
      <xdr:col>85</xdr:col>
      <xdr:colOff>126364</xdr:colOff>
      <xdr:row>37</xdr:row>
      <xdr:rowOff>142158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99996"/>
          <a:ext cx="1269" cy="1085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145984</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48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142158</xdr:rowOff>
    </xdr:from>
    <xdr:to>
      <xdr:col>86</xdr:col>
      <xdr:colOff>25400</xdr:colOff>
      <xdr:row>37</xdr:row>
      <xdr:rowOff>142158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485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31723</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7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85046</xdr:rowOff>
    </xdr:from>
    <xdr:to>
      <xdr:col>86</xdr:col>
      <xdr:colOff>25400</xdr:colOff>
      <xdr:row>31</xdr:row>
      <xdr:rowOff>85046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9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39383</xdr:rowOff>
    </xdr:from>
    <xdr:to>
      <xdr:col>85</xdr:col>
      <xdr:colOff>127000</xdr:colOff>
      <xdr:row>37</xdr:row>
      <xdr:rowOff>72644</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383033"/>
          <a:ext cx="838200" cy="33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61656</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062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38779</xdr:rowOff>
    </xdr:from>
    <xdr:to>
      <xdr:col>85</xdr:col>
      <xdr:colOff>177800</xdr:colOff>
      <xdr:row>36</xdr:row>
      <xdr:rowOff>140379</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210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39383</xdr:rowOff>
    </xdr:from>
    <xdr:to>
      <xdr:col>81</xdr:col>
      <xdr:colOff>50800</xdr:colOff>
      <xdr:row>37</xdr:row>
      <xdr:rowOff>65196</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383033"/>
          <a:ext cx="889000" cy="25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62459</xdr:rowOff>
    </xdr:from>
    <xdr:to>
      <xdr:col>81</xdr:col>
      <xdr:colOff>101600</xdr:colOff>
      <xdr:row>36</xdr:row>
      <xdr:rowOff>164059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234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9136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009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143053</xdr:rowOff>
    </xdr:from>
    <xdr:to>
      <xdr:col>76</xdr:col>
      <xdr:colOff>114300</xdr:colOff>
      <xdr:row>37</xdr:row>
      <xdr:rowOff>65196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315253"/>
          <a:ext cx="889000" cy="9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68936</xdr:rowOff>
    </xdr:from>
    <xdr:to>
      <xdr:col>76</xdr:col>
      <xdr:colOff>165100</xdr:colOff>
      <xdr:row>36</xdr:row>
      <xdr:rowOff>170536</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2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15613</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01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126212</xdr:rowOff>
    </xdr:from>
    <xdr:to>
      <xdr:col>71</xdr:col>
      <xdr:colOff>177800</xdr:colOff>
      <xdr:row>36</xdr:row>
      <xdr:rowOff>143053</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298412"/>
          <a:ext cx="889000" cy="1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32779</xdr:rowOff>
    </xdr:from>
    <xdr:to>
      <xdr:col>72</xdr:col>
      <xdr:colOff>38100</xdr:colOff>
      <xdr:row>36</xdr:row>
      <xdr:rowOff>134379</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204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150906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598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70688</xdr:rowOff>
    </xdr:from>
    <xdr:to>
      <xdr:col>67</xdr:col>
      <xdr:colOff>101600</xdr:colOff>
      <xdr:row>37</xdr:row>
      <xdr:rowOff>838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24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17365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01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21844</xdr:rowOff>
    </xdr:from>
    <xdr:to>
      <xdr:col>85</xdr:col>
      <xdr:colOff>177800</xdr:colOff>
      <xdr:row>37</xdr:row>
      <xdr:rowOff>123444</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36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108221</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28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160033</xdr:rowOff>
    </xdr:from>
    <xdr:to>
      <xdr:col>81</xdr:col>
      <xdr:colOff>101600</xdr:colOff>
      <xdr:row>37</xdr:row>
      <xdr:rowOff>90183</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33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81310</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42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14396</xdr:rowOff>
    </xdr:from>
    <xdr:to>
      <xdr:col>76</xdr:col>
      <xdr:colOff>165100</xdr:colOff>
      <xdr:row>37</xdr:row>
      <xdr:rowOff>115996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35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107123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45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92253</xdr:rowOff>
    </xdr:from>
    <xdr:to>
      <xdr:col>72</xdr:col>
      <xdr:colOff>38100</xdr:colOff>
      <xdr:row>37</xdr:row>
      <xdr:rowOff>22403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26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13530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35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75412</xdr:rowOff>
    </xdr:from>
    <xdr:to>
      <xdr:col>67</xdr:col>
      <xdr:colOff>101600</xdr:colOff>
      <xdr:row>37</xdr:row>
      <xdr:rowOff>5562</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247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168139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340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84699</xdr:rowOff>
    </xdr:from>
    <xdr:to>
      <xdr:col>85</xdr:col>
      <xdr:colOff>126364</xdr:colOff>
      <xdr:row>57</xdr:row>
      <xdr:rowOff>150924</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657199"/>
          <a:ext cx="1269" cy="126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154751</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992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150924</xdr:rowOff>
    </xdr:from>
    <xdr:to>
      <xdr:col>86</xdr:col>
      <xdr:colOff>25400</xdr:colOff>
      <xdr:row>57</xdr:row>
      <xdr:rowOff>150924</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23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31376</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432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197,218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84699</xdr:rowOff>
    </xdr:from>
    <xdr:to>
      <xdr:col>86</xdr:col>
      <xdr:colOff>25400</xdr:colOff>
      <xdr:row>50</xdr:row>
      <xdr:rowOff>84699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657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145682</xdr:rowOff>
    </xdr:from>
    <xdr:to>
      <xdr:col>85</xdr:col>
      <xdr:colOff>127000</xdr:colOff>
      <xdr:row>57</xdr:row>
      <xdr:rowOff>17727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5481300" y="9746882"/>
          <a:ext cx="838200" cy="43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59412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36535</xdr:rowOff>
    </xdr:from>
    <xdr:to>
      <xdr:col>85</xdr:col>
      <xdr:colOff>177800</xdr:colOff>
      <xdr:row>56</xdr:row>
      <xdr:rowOff>138135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109844</xdr:rowOff>
    </xdr:from>
    <xdr:to>
      <xdr:col>81</xdr:col>
      <xdr:colOff>50800</xdr:colOff>
      <xdr:row>57</xdr:row>
      <xdr:rowOff>17727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4592300" y="9711044"/>
          <a:ext cx="889000" cy="79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3511</xdr:rowOff>
    </xdr:from>
    <xdr:to>
      <xdr:col>81</xdr:col>
      <xdr:colOff>101600</xdr:colOff>
      <xdr:row>56</xdr:row>
      <xdr:rowOff>105111</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6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121638</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37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12431</xdr:rowOff>
    </xdr:from>
    <xdr:to>
      <xdr:col>76</xdr:col>
      <xdr:colOff>114300</xdr:colOff>
      <xdr:row>56</xdr:row>
      <xdr:rowOff>109844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3703300" y="9613631"/>
          <a:ext cx="889000" cy="9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31285</xdr:rowOff>
    </xdr:from>
    <xdr:to>
      <xdr:col>76</xdr:col>
      <xdr:colOff>165100</xdr:colOff>
      <xdr:row>56</xdr:row>
      <xdr:rowOff>132885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6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149412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40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140348</xdr:rowOff>
    </xdr:from>
    <xdr:to>
      <xdr:col>71</xdr:col>
      <xdr:colOff>177800</xdr:colOff>
      <xdr:row>56</xdr:row>
      <xdr:rowOff>12431</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570098"/>
          <a:ext cx="889000" cy="4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26416</xdr:rowOff>
    </xdr:from>
    <xdr:to>
      <xdr:col>72</xdr:col>
      <xdr:colOff>38100</xdr:colOff>
      <xdr:row>56</xdr:row>
      <xdr:rowOff>128016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2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119143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72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71221</xdr:rowOff>
    </xdr:from>
    <xdr:to>
      <xdr:col>67</xdr:col>
      <xdr:colOff>101600</xdr:colOff>
      <xdr:row>57</xdr:row>
      <xdr:rowOff>1371</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7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163948</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76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94882</xdr:rowOff>
    </xdr:from>
    <xdr:to>
      <xdr:col>85</xdr:col>
      <xdr:colOff>177800</xdr:colOff>
      <xdr:row>57</xdr:row>
      <xdr:rowOff>25032</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9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73309</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7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138377</xdr:rowOff>
    </xdr:from>
    <xdr:to>
      <xdr:col>81</xdr:col>
      <xdr:colOff>101600</xdr:colOff>
      <xdr:row>57</xdr:row>
      <xdr:rowOff>68527</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73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59654</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83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59044</xdr:rowOff>
    </xdr:from>
    <xdr:to>
      <xdr:col>76</xdr:col>
      <xdr:colOff>165100</xdr:colOff>
      <xdr:row>56</xdr:row>
      <xdr:rowOff>160644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660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151771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75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133081</xdr:rowOff>
    </xdr:from>
    <xdr:to>
      <xdr:col>72</xdr:col>
      <xdr:colOff>38100</xdr:colOff>
      <xdr:row>56</xdr:row>
      <xdr:rowOff>63231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56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79758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33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89548</xdr:rowOff>
    </xdr:from>
    <xdr:to>
      <xdr:col>67</xdr:col>
      <xdr:colOff>101600</xdr:colOff>
      <xdr:row>56</xdr:row>
      <xdr:rowOff>19698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5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36225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294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55652</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057152"/>
          <a:ext cx="1269" cy="1531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2329</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83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55652</xdr:rowOff>
    </xdr:from>
    <xdr:to>
      <xdr:col>86</xdr:col>
      <xdr:colOff>25400</xdr:colOff>
      <xdr:row>70</xdr:row>
      <xdr:rowOff>55652</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05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25552</xdr:rowOff>
    </xdr:from>
    <xdr:to>
      <xdr:col>85</xdr:col>
      <xdr:colOff>127000</xdr:colOff>
      <xdr:row>78</xdr:row>
      <xdr:rowOff>57595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398652"/>
          <a:ext cx="838200" cy="3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162349</xdr:rowOff>
    </xdr:from>
    <xdr:ext cx="469744"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639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12472</xdr:rowOff>
    </xdr:from>
    <xdr:to>
      <xdr:col>85</xdr:col>
      <xdr:colOff>177800</xdr:colOff>
      <xdr:row>78</xdr:row>
      <xdr:rowOff>114072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8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158711</xdr:rowOff>
    </xdr:from>
    <xdr:to>
      <xdr:col>81</xdr:col>
      <xdr:colOff>50800</xdr:colOff>
      <xdr:row>78</xdr:row>
      <xdr:rowOff>57595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360361"/>
          <a:ext cx="889000" cy="7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113170</xdr:rowOff>
    </xdr:from>
    <xdr:to>
      <xdr:col>81</xdr:col>
      <xdr:colOff>101600</xdr:colOff>
      <xdr:row>78</xdr:row>
      <xdr:rowOff>43320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59847</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09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78625</xdr:rowOff>
    </xdr:from>
    <xdr:to>
      <xdr:col>76</xdr:col>
      <xdr:colOff>114300</xdr:colOff>
      <xdr:row>77</xdr:row>
      <xdr:rowOff>158711</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2594475"/>
          <a:ext cx="889000" cy="76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40132</xdr:rowOff>
    </xdr:from>
    <xdr:to>
      <xdr:col>76</xdr:col>
      <xdr:colOff>165100</xdr:colOff>
      <xdr:row>77</xdr:row>
      <xdr:rowOff>141732</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24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75</xdr:row>
      <xdr:rowOff>158259</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01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78625</xdr:rowOff>
    </xdr:from>
    <xdr:to>
      <xdr:col>71</xdr:col>
      <xdr:colOff>177800</xdr:colOff>
      <xdr:row>77</xdr:row>
      <xdr:rowOff>41402</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2594475"/>
          <a:ext cx="889000" cy="6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151040</xdr:rowOff>
    </xdr:from>
    <xdr:to>
      <xdr:col>72</xdr:col>
      <xdr:colOff>38100</xdr:colOff>
      <xdr:row>76</xdr:row>
      <xdr:rowOff>81190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0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72317</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36111" y="13102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33046</xdr:rowOff>
    </xdr:from>
    <xdr:to>
      <xdr:col>67</xdr:col>
      <xdr:colOff>101600</xdr:colOff>
      <xdr:row>77</xdr:row>
      <xdr:rowOff>134646</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23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125773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327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146202</xdr:rowOff>
    </xdr:from>
    <xdr:to>
      <xdr:col>85</xdr:col>
      <xdr:colOff>177800</xdr:colOff>
      <xdr:row>78</xdr:row>
      <xdr:rowOff>76352</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34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169079</xdr:rowOff>
    </xdr:from>
    <xdr:ext cx="469744"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19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6795</xdr:rowOff>
    </xdr:from>
    <xdr:to>
      <xdr:col>81</xdr:col>
      <xdr:colOff>101600</xdr:colOff>
      <xdr:row>78</xdr:row>
      <xdr:rowOff>108395</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99522</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46428" y="1347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107911</xdr:rowOff>
    </xdr:from>
    <xdr:to>
      <xdr:col>76</xdr:col>
      <xdr:colOff>165100</xdr:colOff>
      <xdr:row>78</xdr:row>
      <xdr:rowOff>38061</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30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29188</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357428" y="1340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27825</xdr:rowOff>
    </xdr:from>
    <xdr:to>
      <xdr:col>72</xdr:col>
      <xdr:colOff>38100</xdr:colOff>
      <xdr:row>73</xdr:row>
      <xdr:rowOff>129425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254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145952</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36111" y="12318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162052</xdr:rowOff>
    </xdr:from>
    <xdr:to>
      <xdr:col>67</xdr:col>
      <xdr:colOff>101600</xdr:colOff>
      <xdr:row>77</xdr:row>
      <xdr:rowOff>92202</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19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108729</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296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29998</xdr:rowOff>
    </xdr:from>
    <xdr:to>
      <xdr:col>85</xdr:col>
      <xdr:colOff>126364</xdr:colOff>
      <xdr:row>99</xdr:row>
      <xdr:rowOff>99237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460498"/>
          <a:ext cx="1269" cy="1612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103064</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7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99237</xdr:rowOff>
    </xdr:from>
    <xdr:to>
      <xdr:col>86</xdr:col>
      <xdr:colOff>25400</xdr:colOff>
      <xdr:row>99</xdr:row>
      <xdr:rowOff>99237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72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148125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235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29998</xdr:rowOff>
    </xdr:from>
    <xdr:to>
      <xdr:col>86</xdr:col>
      <xdr:colOff>25400</xdr:colOff>
      <xdr:row>90</xdr:row>
      <xdr:rowOff>29998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460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16599</xdr:rowOff>
    </xdr:from>
    <xdr:to>
      <xdr:col>85</xdr:col>
      <xdr:colOff>127000</xdr:colOff>
      <xdr:row>96</xdr:row>
      <xdr:rowOff>66193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475799"/>
          <a:ext cx="838200" cy="4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79736</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538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101309</xdr:rowOff>
    </xdr:from>
    <xdr:to>
      <xdr:col>85</xdr:col>
      <xdr:colOff>177800</xdr:colOff>
      <xdr:row>97</xdr:row>
      <xdr:rowOff>31459</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560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66193</xdr:rowOff>
    </xdr:from>
    <xdr:to>
      <xdr:col>81</xdr:col>
      <xdr:colOff>50800</xdr:colOff>
      <xdr:row>96</xdr:row>
      <xdr:rowOff>92621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525393"/>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138010</xdr:rowOff>
    </xdr:from>
    <xdr:to>
      <xdr:col>81</xdr:col>
      <xdr:colOff>101600</xdr:colOff>
      <xdr:row>97</xdr:row>
      <xdr:rowOff>68160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59287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689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92621</xdr:rowOff>
    </xdr:from>
    <xdr:to>
      <xdr:col>76</xdr:col>
      <xdr:colOff>114300</xdr:colOff>
      <xdr:row>96</xdr:row>
      <xdr:rowOff>126758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3703300" y="16551821"/>
          <a:ext cx="889000" cy="3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149937</xdr:rowOff>
    </xdr:from>
    <xdr:to>
      <xdr:col>76</xdr:col>
      <xdr:colOff>165100</xdr:colOff>
      <xdr:row>97</xdr:row>
      <xdr:rowOff>80087</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09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71214</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70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126758</xdr:rowOff>
    </xdr:from>
    <xdr:to>
      <xdr:col>71</xdr:col>
      <xdr:colOff>177800</xdr:colOff>
      <xdr:row>96</xdr:row>
      <xdr:rowOff>150724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585958"/>
          <a:ext cx="889000" cy="2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121958</xdr:rowOff>
    </xdr:from>
    <xdr:to>
      <xdr:col>72</xdr:col>
      <xdr:colOff>38100</xdr:colOff>
      <xdr:row>97</xdr:row>
      <xdr:rowOff>52108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581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43235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673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114275</xdr:rowOff>
    </xdr:from>
    <xdr:to>
      <xdr:col>67</xdr:col>
      <xdr:colOff>101600</xdr:colOff>
      <xdr:row>97</xdr:row>
      <xdr:rowOff>44425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7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35552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6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137249</xdr:rowOff>
    </xdr:from>
    <xdr:to>
      <xdr:col>85</xdr:col>
      <xdr:colOff>177800</xdr:colOff>
      <xdr:row>96</xdr:row>
      <xdr:rowOff>67399</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42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160126</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276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15393</xdr:rowOff>
    </xdr:from>
    <xdr:to>
      <xdr:col>81</xdr:col>
      <xdr:colOff>101600</xdr:colOff>
      <xdr:row>96</xdr:row>
      <xdr:rowOff>116993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474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133520</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24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41821</xdr:rowOff>
    </xdr:from>
    <xdr:to>
      <xdr:col>76</xdr:col>
      <xdr:colOff>165100</xdr:colOff>
      <xdr:row>96</xdr:row>
      <xdr:rowOff>143421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50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159948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276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75958</xdr:rowOff>
    </xdr:from>
    <xdr:to>
      <xdr:col>72</xdr:col>
      <xdr:colOff>38100</xdr:colOff>
      <xdr:row>97</xdr:row>
      <xdr:rowOff>6108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53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22635</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31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99924</xdr:rowOff>
    </xdr:from>
    <xdr:to>
      <xdr:col>67</xdr:col>
      <xdr:colOff>101600</xdr:colOff>
      <xdr:row>97</xdr:row>
      <xdr:rowOff>30074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55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46601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334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88036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574436"/>
          <a:ext cx="1269" cy="1080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9618</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696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34713</xdr:rowOff>
    </xdr:from>
    <xdr:ext cx="469744"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349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88036</xdr:rowOff>
    </xdr:from>
    <xdr:to>
      <xdr:col>116</xdr:col>
      <xdr:colOff>152400</xdr:colOff>
      <xdr:row>32</xdr:row>
      <xdr:rowOff>88036</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57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98518</xdr:rowOff>
    </xdr:from>
    <xdr:ext cx="313932"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4421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75641</xdr:rowOff>
    </xdr:from>
    <xdr:to>
      <xdr:col>116</xdr:col>
      <xdr:colOff>114300</xdr:colOff>
      <xdr:row>39</xdr:row>
      <xdr:rowOff>5791</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590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70155</xdr:rowOff>
    </xdr:from>
    <xdr:to>
      <xdr:col>112</xdr:col>
      <xdr:colOff>38100</xdr:colOff>
      <xdr:row>39</xdr:row>
      <xdr:rowOff>305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16832</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166333" y="63604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64212</xdr:rowOff>
    </xdr:from>
    <xdr:to>
      <xdr:col>107</xdr:col>
      <xdr:colOff>101600</xdr:colOff>
      <xdr:row>38</xdr:row>
      <xdr:rowOff>165812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10888</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277333" y="63545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66040</xdr:rowOff>
    </xdr:from>
    <xdr:to>
      <xdr:col>102</xdr:col>
      <xdr:colOff>165100</xdr:colOff>
      <xdr:row>38</xdr:row>
      <xdr:rowOff>167640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12717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88333" y="63563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57353</xdr:rowOff>
    </xdr:from>
    <xdr:to>
      <xdr:col>98</xdr:col>
      <xdr:colOff>38100</xdr:colOff>
      <xdr:row>38</xdr:row>
      <xdr:rowOff>158953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5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4030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99333" y="63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54068</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5691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年度の歳出決算額を目的別にみると、農林水産業費、</a:t>
          </a:r>
          <a:r>
            <a:rPr kumimoji="1" lang="ja-JP" altLang="en-US" sz="1100">
              <a:solidFill>
                <a:schemeClr val="dk1"/>
              </a:solidFill>
              <a:effectLst/>
              <a:latin typeface="+mn-lt"/>
              <a:ea typeface="+mn-ea"/>
              <a:cs typeface="+mn-cs"/>
            </a:rPr>
            <a:t>民生費、</a:t>
          </a:r>
          <a:r>
            <a:rPr kumimoji="1" lang="ja-JP" altLang="ja-JP" sz="1100">
              <a:solidFill>
                <a:schemeClr val="dk1"/>
              </a:solidFill>
              <a:effectLst/>
              <a:latin typeface="+mn-lt"/>
              <a:ea typeface="+mn-ea"/>
              <a:cs typeface="+mn-cs"/>
            </a:rPr>
            <a:t>商工費、</a:t>
          </a:r>
          <a:r>
            <a:rPr kumimoji="1" lang="ja-JP" altLang="en-US" sz="1100">
              <a:solidFill>
                <a:schemeClr val="dk1"/>
              </a:solidFill>
              <a:effectLst/>
              <a:latin typeface="+mn-lt"/>
              <a:ea typeface="+mn-ea"/>
              <a:cs typeface="+mn-cs"/>
            </a:rPr>
            <a:t>災害復旧費、衛生費、</a:t>
          </a:r>
          <a:r>
            <a:rPr kumimoji="1" lang="ja-JP" altLang="ja-JP" sz="1100">
              <a:solidFill>
                <a:schemeClr val="dk1"/>
              </a:solidFill>
              <a:effectLst/>
              <a:latin typeface="+mn-lt"/>
              <a:ea typeface="+mn-ea"/>
              <a:cs typeface="+mn-cs"/>
            </a:rPr>
            <a:t>公債費の</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つの項目が類似団体の平均と比較して、住民一人当たりのコストが高い状況となっている。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特に、衛生費については、これまで類似団体と同水準で推移していたが、令和５年度は</a:t>
          </a:r>
          <a:r>
            <a:rPr kumimoji="1" lang="ja-JP" altLang="ja-JP" sz="1100">
              <a:solidFill>
                <a:schemeClr val="dk1"/>
              </a:solidFill>
              <a:effectLst/>
              <a:latin typeface="+mn-lt"/>
              <a:ea typeface="+mn-ea"/>
              <a:cs typeface="+mn-cs"/>
            </a:rPr>
            <a:t>類似団体との開きが大きく</a:t>
          </a:r>
          <a:r>
            <a:rPr kumimoji="1" lang="ja-JP" altLang="en-US" sz="1100">
              <a:solidFill>
                <a:schemeClr val="dk1"/>
              </a:solidFill>
              <a:effectLst/>
              <a:latin typeface="+mn-lt"/>
              <a:ea typeface="+mn-ea"/>
              <a:cs typeface="+mn-cs"/>
            </a:rPr>
            <a:t>なり、</a:t>
          </a:r>
          <a:r>
            <a:rPr kumimoji="1" lang="en-US" altLang="ja-JP" sz="1100">
              <a:solidFill>
                <a:schemeClr val="dk1"/>
              </a:solidFill>
              <a:effectLst/>
              <a:latin typeface="+mn-lt"/>
              <a:ea typeface="+mn-ea"/>
              <a:cs typeface="+mn-cs"/>
            </a:rPr>
            <a:t>36,374</a:t>
          </a:r>
          <a:r>
            <a:rPr kumimoji="1" lang="ja-JP" altLang="ja-JP" sz="1100">
              <a:solidFill>
                <a:schemeClr val="dk1"/>
              </a:solidFill>
              <a:effectLst/>
              <a:latin typeface="+mn-lt"/>
              <a:ea typeface="+mn-ea"/>
              <a:cs typeface="+mn-cs"/>
            </a:rPr>
            <a:t>円上回っている状況となっている。</a:t>
          </a:r>
          <a:r>
            <a:rPr kumimoji="1" lang="ja-JP" altLang="en-US" sz="1100">
              <a:solidFill>
                <a:schemeClr val="dk1"/>
              </a:solidFill>
              <a:effectLst/>
              <a:latin typeface="+mn-lt"/>
              <a:ea typeface="+mn-ea"/>
              <a:cs typeface="+mn-cs"/>
            </a:rPr>
            <a:t>これは、</a:t>
          </a:r>
          <a:r>
            <a:rPr lang="ja-JP" altLang="en-US" sz="1100" b="0" i="0" u="none" strike="noStrike" baseline="0">
              <a:solidFill>
                <a:schemeClr val="dk1"/>
              </a:solidFill>
              <a:latin typeface="+mn-lt"/>
              <a:ea typeface="+mn-ea"/>
              <a:cs typeface="+mn-cs"/>
            </a:rPr>
            <a:t>なんさつＥＣＯの杜建設に伴う衛生処理組合負担金や子ども医療費助成事業費などが増加したことが主な要因となっている。</a:t>
          </a:r>
          <a:endParaRPr lang="en-US" altLang="ja-JP" sz="1100" b="0" i="0" u="none" strike="noStrike" baseline="0">
            <a:solidFill>
              <a:schemeClr val="dk1"/>
            </a:solidFill>
            <a:latin typeface="+mn-lt"/>
            <a:ea typeface="+mn-ea"/>
            <a:cs typeface="+mn-cs"/>
          </a:endParaRPr>
        </a:p>
        <a:p>
          <a:r>
            <a:rPr lang="ja-JP" altLang="en-US" sz="1100">
              <a:effectLst/>
            </a:rPr>
            <a:t>また、公債費については、年々類似団体との開きが大きくなっており、</a:t>
          </a:r>
          <a:r>
            <a:rPr lang="en-US" altLang="ja-JP" sz="1100">
              <a:effectLst/>
            </a:rPr>
            <a:t>10,670</a:t>
          </a:r>
          <a:r>
            <a:rPr lang="ja-JP" altLang="en-US" sz="1100">
              <a:effectLst/>
            </a:rPr>
            <a:t>円上回っている状況となっている。これは、</a:t>
          </a:r>
          <a:r>
            <a:rPr kumimoji="1" lang="ja-JP" altLang="ja-JP" sz="1100">
              <a:solidFill>
                <a:schemeClr val="dk1"/>
              </a:solidFill>
              <a:effectLst/>
              <a:latin typeface="+mn-lt"/>
              <a:ea typeface="+mn-ea"/>
              <a:cs typeface="+mn-cs"/>
            </a:rPr>
            <a:t>近年、大規模事業が重なったことなど</a:t>
          </a:r>
          <a:r>
            <a:rPr kumimoji="1" lang="ja-JP" altLang="en-US" sz="1100">
              <a:solidFill>
                <a:schemeClr val="dk1"/>
              </a:solidFill>
              <a:effectLst/>
              <a:latin typeface="+mn-lt"/>
              <a:ea typeface="+mn-ea"/>
              <a:cs typeface="+mn-cs"/>
            </a:rPr>
            <a:t>が主な要因となっている</a:t>
          </a:r>
          <a:r>
            <a:rPr kumimoji="1" lang="ja-JP" altLang="ja-JP" sz="1100">
              <a:solidFill>
                <a:schemeClr val="dk1"/>
              </a:solidFill>
              <a:effectLst/>
              <a:latin typeface="+mn-lt"/>
              <a:ea typeface="+mn-ea"/>
              <a:cs typeface="+mn-cs"/>
            </a:rPr>
            <a:t>。今後も地方債の発行については、事業の必要性や緊急性等を考慮し、借入額は緊急性や重要性のある事業を選択した上で必要最小限にとどめるなど、計画的な地方債管理に努める。</a:t>
          </a:r>
          <a:endParaRPr lang="ja-JP" altLang="ja-JP" sz="11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標準財政規模比</a:t>
          </a:r>
          <a:r>
            <a:rPr kumimoji="1" lang="ja-JP" altLang="en-US" sz="1100">
              <a:solidFill>
                <a:schemeClr val="dk1"/>
              </a:solidFill>
              <a:effectLst/>
              <a:latin typeface="+mn-lt"/>
              <a:ea typeface="+mn-ea"/>
              <a:cs typeface="+mn-cs"/>
            </a:rPr>
            <a:t>については、昨年度とほぼ同水準となっている。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・実質収支額については、３～５％が望ましいと考えられており、令和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6.76</a:t>
          </a:r>
          <a:r>
            <a:rPr kumimoji="1" lang="ja-JP" altLang="ja-JP" sz="1100">
              <a:solidFill>
                <a:schemeClr val="dk1"/>
              </a:solidFill>
              <a:effectLst/>
              <a:latin typeface="+mn-lt"/>
              <a:ea typeface="+mn-ea"/>
              <a:cs typeface="+mn-cs"/>
            </a:rPr>
            <a:t>％で概ね適正な値となっている。</a:t>
          </a:r>
          <a:endParaRPr lang="ja-JP" altLang="ja-JP" sz="1400">
            <a:effectLst/>
          </a:endParaRPr>
        </a:p>
        <a:p>
          <a:r>
            <a:rPr kumimoji="1" lang="ja-JP" altLang="ja-JP" sz="1100">
              <a:solidFill>
                <a:schemeClr val="dk1"/>
              </a:solidFill>
              <a:effectLst/>
              <a:latin typeface="+mn-lt"/>
              <a:ea typeface="+mn-ea"/>
              <a:cs typeface="+mn-cs"/>
            </a:rPr>
            <a:t>・実質単年度収支については、令和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年度は赤字になっている。これは、</a:t>
          </a:r>
          <a:r>
            <a:rPr kumimoji="1" lang="ja-JP" altLang="en-US" sz="1100">
              <a:solidFill>
                <a:schemeClr val="dk1"/>
              </a:solidFill>
              <a:effectLst/>
              <a:latin typeface="+mn-lt"/>
              <a:ea typeface="+mn-ea"/>
              <a:cs typeface="+mn-cs"/>
            </a:rPr>
            <a:t>扶助費や公債費等の経常一般財源が増加したことなどにより単年度収支額が減少したことや財政調整基金取崩額が増加したこと</a:t>
          </a:r>
          <a:r>
            <a:rPr kumimoji="1" lang="ja-JP" altLang="ja-JP" sz="1100">
              <a:solidFill>
                <a:schemeClr val="dk1"/>
              </a:solidFill>
              <a:effectLst/>
              <a:latin typeface="+mn-lt"/>
              <a:ea typeface="+mn-ea"/>
              <a:cs typeface="+mn-cs"/>
            </a:rPr>
            <a:t>が要因となっている。今後も引き続き財政計画や行政改革大綱等に基づき、適正な財政運営に努める必要がある。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鹿児島県日置市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比率については、全ての会計において黒字で推移しているが、一般会計から特別会計への繰出金は高い水準で推移している。一般会計では、普通交付税の大幅な増加は見込めないことなどから、引き続き厳しい財政状況が予想される。</a:t>
          </a:r>
        </a:p>
        <a:p>
          <a:r>
            <a:rPr kumimoji="1" lang="ja-JP" altLang="en-US" sz="1400">
              <a:latin typeface="ＭＳ ゴシック" pitchFamily="49" charset="-128"/>
              <a:ea typeface="ＭＳ ゴシック" pitchFamily="49" charset="-128"/>
            </a:rPr>
            <a:t>その中で、水道事業会計及び下水道事業会計等においては、今後、施設の老朽化等への対応が一層重要となっている。また、国民健康保険特別会計及び介護保険特別会計等においては、高齢化の進行や医療技術の高度化等に伴う医療費、サービス給付費等の増加が一層見込まれるところである。</a:t>
          </a:r>
        </a:p>
        <a:p>
          <a:r>
            <a:rPr kumimoji="1" lang="ja-JP" altLang="en-US" sz="1400">
              <a:latin typeface="ＭＳ ゴシック" pitchFamily="49" charset="-128"/>
              <a:ea typeface="ＭＳ ゴシック" pitchFamily="49" charset="-128"/>
            </a:rPr>
            <a:t>そのため、今後においても、黒字決算（適正な値）で推移するよう、各会計において、合理化及び効率化、経費抑制・削減等に向けた取り組みを推進し、安定的な財政運営に努める必要がある。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32678227</v>
      </c>
      <c r="BO4" s="407"/>
      <c r="BP4" s="407"/>
      <c r="BQ4" s="407"/>
      <c r="BR4" s="407"/>
      <c r="BS4" s="407"/>
      <c r="BT4" s="407"/>
      <c r="BU4" s="408"/>
      <c r="BV4" s="406">
        <v>30767142</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6.8</v>
      </c>
      <c r="CU4" s="413"/>
      <c r="CV4" s="413"/>
      <c r="CW4" s="413"/>
      <c r="CX4" s="413"/>
      <c r="CY4" s="413"/>
      <c r="CZ4" s="413"/>
      <c r="DA4" s="414"/>
      <c r="DB4" s="412">
        <v>7.7</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31464009</v>
      </c>
      <c r="BO5" s="444"/>
      <c r="BP5" s="444"/>
      <c r="BQ5" s="444"/>
      <c r="BR5" s="444"/>
      <c r="BS5" s="444"/>
      <c r="BT5" s="444"/>
      <c r="BU5" s="445"/>
      <c r="BV5" s="443">
        <v>29501128</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92</v>
      </c>
      <c r="CU5" s="441"/>
      <c r="CV5" s="441"/>
      <c r="CW5" s="441"/>
      <c r="CX5" s="441"/>
      <c r="CY5" s="441"/>
      <c r="CZ5" s="441"/>
      <c r="DA5" s="442"/>
      <c r="DB5" s="440">
        <v>90.1</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1214218</v>
      </c>
      <c r="BO6" s="444"/>
      <c r="BP6" s="444"/>
      <c r="BQ6" s="444"/>
      <c r="BR6" s="444"/>
      <c r="BS6" s="444"/>
      <c r="BT6" s="444"/>
      <c r="BU6" s="445"/>
      <c r="BV6" s="443">
        <v>1266014</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92.5</v>
      </c>
      <c r="CU6" s="481"/>
      <c r="CV6" s="481"/>
      <c r="CW6" s="481"/>
      <c r="CX6" s="481"/>
      <c r="CY6" s="481"/>
      <c r="CZ6" s="481"/>
      <c r="DA6" s="482"/>
      <c r="DB6" s="480">
        <v>91.2</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200790</v>
      </c>
      <c r="BO7" s="444"/>
      <c r="BP7" s="444"/>
      <c r="BQ7" s="444"/>
      <c r="BR7" s="444"/>
      <c r="BS7" s="444"/>
      <c r="BT7" s="444"/>
      <c r="BU7" s="445"/>
      <c r="BV7" s="443">
        <v>124591</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14980893</v>
      </c>
      <c r="CU7" s="444"/>
      <c r="CV7" s="444"/>
      <c r="CW7" s="444"/>
      <c r="CX7" s="444"/>
      <c r="CY7" s="444"/>
      <c r="CZ7" s="444"/>
      <c r="DA7" s="445"/>
      <c r="DB7" s="443">
        <v>14772532</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1013428</v>
      </c>
      <c r="BO8" s="444"/>
      <c r="BP8" s="444"/>
      <c r="BQ8" s="444"/>
      <c r="BR8" s="444"/>
      <c r="BS8" s="444"/>
      <c r="BT8" s="444"/>
      <c r="BU8" s="445"/>
      <c r="BV8" s="443">
        <v>1141423</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0.4</v>
      </c>
      <c r="CU8" s="484"/>
      <c r="CV8" s="484"/>
      <c r="CW8" s="484"/>
      <c r="CX8" s="484"/>
      <c r="CY8" s="484"/>
      <c r="CZ8" s="484"/>
      <c r="DA8" s="485"/>
      <c r="DB8" s="483">
        <v>0.4</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47153</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-127995</v>
      </c>
      <c r="BO9" s="444"/>
      <c r="BP9" s="444"/>
      <c r="BQ9" s="444"/>
      <c r="BR9" s="444"/>
      <c r="BS9" s="444"/>
      <c r="BT9" s="444"/>
      <c r="BU9" s="445"/>
      <c r="BV9" s="443">
        <v>-62720</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17</v>
      </c>
      <c r="CU9" s="441"/>
      <c r="CV9" s="441"/>
      <c r="CW9" s="441"/>
      <c r="CX9" s="441"/>
      <c r="CY9" s="441"/>
      <c r="CZ9" s="441"/>
      <c r="DA9" s="442"/>
      <c r="DB9" s="440">
        <v>16.8</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49249</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6925</v>
      </c>
      <c r="BO10" s="444"/>
      <c r="BP10" s="444"/>
      <c r="BQ10" s="444"/>
      <c r="BR10" s="444"/>
      <c r="BS10" s="444"/>
      <c r="BT10" s="444"/>
      <c r="BU10" s="445"/>
      <c r="BV10" s="443">
        <v>8583</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46642</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389978</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46276</v>
      </c>
      <c r="S13" s="528"/>
      <c r="T13" s="528"/>
      <c r="U13" s="528"/>
      <c r="V13" s="529"/>
      <c r="W13" s="459" t="s">
        <v>131</v>
      </c>
      <c r="X13" s="460"/>
      <c r="Y13" s="460"/>
      <c r="Z13" s="460"/>
      <c r="AA13" s="460"/>
      <c r="AB13" s="450"/>
      <c r="AC13" s="494">
        <v>1324</v>
      </c>
      <c r="AD13" s="495"/>
      <c r="AE13" s="495"/>
      <c r="AF13" s="495"/>
      <c r="AG13" s="537"/>
      <c r="AH13" s="494">
        <v>1358</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-511048</v>
      </c>
      <c r="BO13" s="444"/>
      <c r="BP13" s="444"/>
      <c r="BQ13" s="444"/>
      <c r="BR13" s="444"/>
      <c r="BS13" s="444"/>
      <c r="BT13" s="444"/>
      <c r="BU13" s="445"/>
      <c r="BV13" s="443">
        <v>-54137</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8.1</v>
      </c>
      <c r="CU13" s="441"/>
      <c r="CV13" s="441"/>
      <c r="CW13" s="441"/>
      <c r="CX13" s="441"/>
      <c r="CY13" s="441"/>
      <c r="CZ13" s="441"/>
      <c r="DA13" s="442"/>
      <c r="DB13" s="440">
        <v>7.8</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46992</v>
      </c>
      <c r="S14" s="528"/>
      <c r="T14" s="528"/>
      <c r="U14" s="528"/>
      <c r="V14" s="529"/>
      <c r="W14" s="433"/>
      <c r="X14" s="434"/>
      <c r="Y14" s="434"/>
      <c r="Z14" s="434"/>
      <c r="AA14" s="434"/>
      <c r="AB14" s="423"/>
      <c r="AC14" s="530">
        <v>6.1</v>
      </c>
      <c r="AD14" s="531"/>
      <c r="AE14" s="531"/>
      <c r="AF14" s="531"/>
      <c r="AG14" s="532"/>
      <c r="AH14" s="530">
        <v>6.3</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v>0.1</v>
      </c>
      <c r="CU14" s="542"/>
      <c r="CV14" s="542"/>
      <c r="CW14" s="542"/>
      <c r="CX14" s="542"/>
      <c r="CY14" s="542"/>
      <c r="CZ14" s="542"/>
      <c r="DA14" s="543"/>
      <c r="DB14" s="541">
        <v>9.1</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46640</v>
      </c>
      <c r="S15" s="528"/>
      <c r="T15" s="528"/>
      <c r="U15" s="528"/>
      <c r="V15" s="529"/>
      <c r="W15" s="459" t="s">
        <v>137</v>
      </c>
      <c r="X15" s="460"/>
      <c r="Y15" s="460"/>
      <c r="Z15" s="460"/>
      <c r="AA15" s="460"/>
      <c r="AB15" s="450"/>
      <c r="AC15" s="494">
        <v>5335</v>
      </c>
      <c r="AD15" s="495"/>
      <c r="AE15" s="495"/>
      <c r="AF15" s="495"/>
      <c r="AG15" s="537"/>
      <c r="AH15" s="494">
        <v>5208</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5447125</v>
      </c>
      <c r="BO15" s="407"/>
      <c r="BP15" s="407"/>
      <c r="BQ15" s="407"/>
      <c r="BR15" s="407"/>
      <c r="BS15" s="407"/>
      <c r="BT15" s="407"/>
      <c r="BU15" s="408"/>
      <c r="BV15" s="406">
        <v>5373951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24.6</v>
      </c>
      <c r="AD16" s="531"/>
      <c r="AE16" s="531"/>
      <c r="AF16" s="531"/>
      <c r="AG16" s="532"/>
      <c r="AH16" s="530">
        <v>24.1</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13544942</v>
      </c>
      <c r="BO16" s="444"/>
      <c r="BP16" s="444"/>
      <c r="BQ16" s="444"/>
      <c r="BR16" s="444"/>
      <c r="BS16" s="444"/>
      <c r="BT16" s="444"/>
      <c r="BU16" s="445"/>
      <c r="BV16" s="443">
        <v>13239031</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15049</v>
      </c>
      <c r="AD17" s="495"/>
      <c r="AE17" s="495"/>
      <c r="AF17" s="495"/>
      <c r="AG17" s="537"/>
      <c r="AH17" s="494">
        <v>15063</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6798172</v>
      </c>
      <c r="BO17" s="444"/>
      <c r="BP17" s="444"/>
      <c r="BQ17" s="444"/>
      <c r="BR17" s="444"/>
      <c r="BS17" s="444"/>
      <c r="BT17" s="444"/>
      <c r="BU17" s="445"/>
      <c r="BV17" s="443">
        <v>6726429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253.01</v>
      </c>
      <c r="M18" s="567"/>
      <c r="N18" s="567"/>
      <c r="O18" s="567"/>
      <c r="P18" s="567"/>
      <c r="Q18" s="567"/>
      <c r="R18" s="568"/>
      <c r="S18" s="568"/>
      <c r="T18" s="568"/>
      <c r="U18" s="568"/>
      <c r="V18" s="569"/>
      <c r="W18" s="461"/>
      <c r="X18" s="462"/>
      <c r="Y18" s="462"/>
      <c r="Z18" s="462"/>
      <c r="AA18" s="462"/>
      <c r="AB18" s="453"/>
      <c r="AC18" s="570">
        <v>69.3</v>
      </c>
      <c r="AD18" s="571"/>
      <c r="AE18" s="571"/>
      <c r="AF18" s="571"/>
      <c r="AG18" s="572"/>
      <c r="AH18" s="570">
        <v>69.599999999999994</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13844487</v>
      </c>
      <c r="BO18" s="444"/>
      <c r="BP18" s="444"/>
      <c r="BQ18" s="444"/>
      <c r="BR18" s="444"/>
      <c r="BS18" s="444"/>
      <c r="BT18" s="444"/>
      <c r="BU18" s="445"/>
      <c r="BV18" s="443">
        <v>13473053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186</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19232177</v>
      </c>
      <c r="BO19" s="444"/>
      <c r="BP19" s="444"/>
      <c r="BQ19" s="444"/>
      <c r="BR19" s="444"/>
      <c r="BS19" s="444"/>
      <c r="BT19" s="444"/>
      <c r="BU19" s="445"/>
      <c r="BV19" s="443">
        <v>18572177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19415</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31317851</v>
      </c>
      <c r="BO22" s="407"/>
      <c r="BP22" s="407"/>
      <c r="BQ22" s="407"/>
      <c r="BR22" s="407"/>
      <c r="BS22" s="407"/>
      <c r="BT22" s="407"/>
      <c r="BU22" s="408"/>
      <c r="BV22" s="406">
        <v>30761416</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15920251</v>
      </c>
      <c r="BO23" s="444"/>
      <c r="BP23" s="444"/>
      <c r="BQ23" s="444"/>
      <c r="BR23" s="444"/>
      <c r="BS23" s="444"/>
      <c r="BT23" s="444"/>
      <c r="BU23" s="445"/>
      <c r="BV23" s="443">
        <v>14523039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6896</v>
      </c>
      <c r="R24" s="495"/>
      <c r="S24" s="495"/>
      <c r="T24" s="495"/>
      <c r="U24" s="495"/>
      <c r="V24" s="537"/>
      <c r="W24" s="589"/>
      <c r="X24" s="590"/>
      <c r="Y24" s="591"/>
      <c r="Z24" s="493" t="s">
        <v>162</v>
      </c>
      <c r="AA24" s="473"/>
      <c r="AB24" s="473"/>
      <c r="AC24" s="473"/>
      <c r="AD24" s="473"/>
      <c r="AE24" s="473"/>
      <c r="AF24" s="473"/>
      <c r="AG24" s="474"/>
      <c r="AH24" s="494">
        <v>426</v>
      </c>
      <c r="AI24" s="495"/>
      <c r="AJ24" s="495"/>
      <c r="AK24" s="495"/>
      <c r="AL24" s="537"/>
      <c r="AM24" s="494">
        <v>1286946</v>
      </c>
      <c r="AN24" s="495"/>
      <c r="AO24" s="495"/>
      <c r="AP24" s="495"/>
      <c r="AQ24" s="495"/>
      <c r="AR24" s="537"/>
      <c r="AS24" s="494">
        <v>3021</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23682965</v>
      </c>
      <c r="BO24" s="444"/>
      <c r="BP24" s="444"/>
      <c r="BQ24" s="444"/>
      <c r="BR24" s="444"/>
      <c r="BS24" s="444"/>
      <c r="BT24" s="444"/>
      <c r="BU24" s="445"/>
      <c r="BV24" s="443">
        <v>22313524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6570</v>
      </c>
      <c r="R25" s="495"/>
      <c r="S25" s="495"/>
      <c r="T25" s="495"/>
      <c r="U25" s="495"/>
      <c r="V25" s="537"/>
      <c r="W25" s="589"/>
      <c r="X25" s="590"/>
      <c r="Y25" s="591"/>
      <c r="Z25" s="493" t="s">
        <v>165</v>
      </c>
      <c r="AA25" s="473"/>
      <c r="AB25" s="473"/>
      <c r="AC25" s="473"/>
      <c r="AD25" s="473"/>
      <c r="AE25" s="473"/>
      <c r="AF25" s="473"/>
      <c r="AG25" s="474"/>
      <c r="AH25" s="494">
        <v>81</v>
      </c>
      <c r="AI25" s="495"/>
      <c r="AJ25" s="495"/>
      <c r="AK25" s="495"/>
      <c r="AL25" s="537"/>
      <c r="AM25" s="494">
        <v>233928</v>
      </c>
      <c r="AN25" s="495"/>
      <c r="AO25" s="495"/>
      <c r="AP25" s="495"/>
      <c r="AQ25" s="495"/>
      <c r="AR25" s="537"/>
      <c r="AS25" s="494">
        <v>2888</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9055958</v>
      </c>
      <c r="BO25" s="407"/>
      <c r="BP25" s="407"/>
      <c r="BQ25" s="407"/>
      <c r="BR25" s="407"/>
      <c r="BS25" s="407"/>
      <c r="BT25" s="407"/>
      <c r="BU25" s="408"/>
      <c r="BV25" s="406">
        <v>3196715</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6320</v>
      </c>
      <c r="R26" s="495"/>
      <c r="S26" s="495"/>
      <c r="T26" s="495"/>
      <c r="U26" s="495"/>
      <c r="V26" s="537"/>
      <c r="W26" s="589"/>
      <c r="X26" s="590"/>
      <c r="Y26" s="591"/>
      <c r="Z26" s="493" t="s">
        <v>168</v>
      </c>
      <c r="AA26" s="595"/>
      <c r="AB26" s="595"/>
      <c r="AC26" s="595"/>
      <c r="AD26" s="595"/>
      <c r="AE26" s="595"/>
      <c r="AF26" s="595"/>
      <c r="AG26" s="596"/>
      <c r="AH26" s="494">
        <v>15</v>
      </c>
      <c r="AI26" s="495"/>
      <c r="AJ26" s="495"/>
      <c r="AK26" s="495"/>
      <c r="AL26" s="537"/>
      <c r="AM26" s="494">
        <v>47670</v>
      </c>
      <c r="AN26" s="495"/>
      <c r="AO26" s="495"/>
      <c r="AP26" s="495"/>
      <c r="AQ26" s="495"/>
      <c r="AR26" s="537"/>
      <c r="AS26" s="494">
        <v>3178</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4040</v>
      </c>
      <c r="R27" s="495"/>
      <c r="S27" s="495"/>
      <c r="T27" s="495"/>
      <c r="U27" s="495"/>
      <c r="V27" s="537"/>
      <c r="W27" s="589"/>
      <c r="X27" s="590"/>
      <c r="Y27" s="591"/>
      <c r="Z27" s="493" t="s">
        <v>171</v>
      </c>
      <c r="AA27" s="473"/>
      <c r="AB27" s="473"/>
      <c r="AC27" s="473"/>
      <c r="AD27" s="473"/>
      <c r="AE27" s="473"/>
      <c r="AF27" s="473"/>
      <c r="AG27" s="474"/>
      <c r="AH27" s="494">
        <v>12</v>
      </c>
      <c r="AI27" s="495"/>
      <c r="AJ27" s="495"/>
      <c r="AK27" s="495"/>
      <c r="AL27" s="537"/>
      <c r="AM27" s="494">
        <v>47748</v>
      </c>
      <c r="AN27" s="495"/>
      <c r="AO27" s="495"/>
      <c r="AP27" s="495"/>
      <c r="AQ27" s="495"/>
      <c r="AR27" s="537"/>
      <c r="AS27" s="494">
        <v>3979</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100000</v>
      </c>
      <c r="BO27" s="563"/>
      <c r="BP27" s="563"/>
      <c r="BQ27" s="563"/>
      <c r="BR27" s="563"/>
      <c r="BS27" s="563"/>
      <c r="BT27" s="563"/>
      <c r="BU27" s="564"/>
      <c r="BV27" s="562">
        <v>100000</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3230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4320419</v>
      </c>
      <c r="BO28" s="407"/>
      <c r="BP28" s="407"/>
      <c r="BQ28" s="407"/>
      <c r="BR28" s="407"/>
      <c r="BS28" s="407"/>
      <c r="BT28" s="407"/>
      <c r="BU28" s="408"/>
      <c r="BV28" s="406">
        <v>4132463</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18</v>
      </c>
      <c r="M29" s="495"/>
      <c r="N29" s="495"/>
      <c r="O29" s="495"/>
      <c r="P29" s="537"/>
      <c r="Q29" s="494">
        <v>2990</v>
      </c>
      <c r="R29" s="495"/>
      <c r="S29" s="495"/>
      <c r="T29" s="495"/>
      <c r="U29" s="495"/>
      <c r="V29" s="537"/>
      <c r="W29" s="592"/>
      <c r="X29" s="593"/>
      <c r="Y29" s="594"/>
      <c r="Z29" s="493" t="s">
        <v>177</v>
      </c>
      <c r="AA29" s="473"/>
      <c r="AB29" s="473"/>
      <c r="AC29" s="473"/>
      <c r="AD29" s="473"/>
      <c r="AE29" s="473"/>
      <c r="AF29" s="473"/>
      <c r="AG29" s="474"/>
      <c r="AH29" s="494">
        <v>438</v>
      </c>
      <c r="AI29" s="495"/>
      <c r="AJ29" s="495"/>
      <c r="AK29" s="495"/>
      <c r="AL29" s="537"/>
      <c r="AM29" s="494">
        <v>1334694</v>
      </c>
      <c r="AN29" s="495"/>
      <c r="AO29" s="495"/>
      <c r="AP29" s="495"/>
      <c r="AQ29" s="495"/>
      <c r="AR29" s="537"/>
      <c r="AS29" s="494">
        <v>3047</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2224269</v>
      </c>
      <c r="BO29" s="444"/>
      <c r="BP29" s="444"/>
      <c r="BQ29" s="444"/>
      <c r="BR29" s="444"/>
      <c r="BS29" s="444"/>
      <c r="BT29" s="444"/>
      <c r="BU29" s="445"/>
      <c r="BV29" s="443">
        <v>1912019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96.8</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4803858</v>
      </c>
      <c r="BO30" s="563"/>
      <c r="BP30" s="563"/>
      <c r="BQ30" s="563"/>
      <c r="BR30" s="563"/>
      <c r="BS30" s="563"/>
      <c r="BT30" s="563"/>
      <c r="BU30" s="564"/>
      <c r="BV30" s="562">
        <v>4575033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f>IF(BG34="","",MAX(C34:D43,U34:V43,AM34:AN43)+1)</f>
        <v>7</v>
      </c>
      <c r="BF34" s="633"/>
      <c r="BG34" s="634" t="str">
        <f>IF('各会計、関係団体の財政状況及び健全化判断比率'!B33="","",'各会計、関係団体の財政状況及び健全化判断比率'!B33)</f>
        <v>国民宿舎事業特別会計</v>
      </c>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鹿児島県市町村総合事務組合</v>
      </c>
      <c r="BZ34" s="634"/>
      <c r="CA34" s="634"/>
      <c r="CB34" s="634"/>
      <c r="CC34" s="634"/>
      <c r="CD34" s="634"/>
      <c r="CE34" s="634"/>
      <c r="CF34" s="634"/>
      <c r="CG34" s="634"/>
      <c r="CH34" s="634"/>
      <c r="CI34" s="634"/>
      <c r="CJ34" s="634"/>
      <c r="CK34" s="634"/>
      <c r="CL34" s="634"/>
      <c r="CM34" s="634"/>
      <c r="CN34" s="181"/>
      <c r="CO34" s="633">
        <f>IF(CQ34="","",MAX(C34:D43,U34:V43,AM34:AN43,BE34:BF43,BW34:BX43)+1)</f>
        <v>15</v>
      </c>
      <c r="CP34" s="633"/>
      <c r="CQ34" s="634" t="str">
        <f>IF('各会計、関係団体の財政状況及び健全化判断比率'!BS7="","",'各会計、関係団体の財政状況及び健全化判断比率'!BS7)</f>
        <v>日置市農業公社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f t="shared" ref="BE35:BE43" si="1">IF(BG35="","",BE34+1)</f>
        <v>8</v>
      </c>
      <c r="BF35" s="633"/>
      <c r="BG35" s="634" t="str">
        <f>IF('各会計、関係団体の財政状況及び健全化判断比率'!B34="","",'各会計、関係団体の財政状況及び健全化判断比率'!B34)</f>
        <v>温泉給湯事業特別会計</v>
      </c>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いちき串木野市・日置市衛生処理組合</v>
      </c>
      <c r="BZ35" s="634"/>
      <c r="CA35" s="634"/>
      <c r="CB35" s="634"/>
      <c r="CC35" s="634"/>
      <c r="CD35" s="634"/>
      <c r="CE35" s="634"/>
      <c r="CF35" s="634"/>
      <c r="CG35" s="634"/>
      <c r="CH35" s="634"/>
      <c r="CI35" s="634"/>
      <c r="CJ35" s="634"/>
      <c r="CK35" s="634"/>
      <c r="CL35" s="634"/>
      <c r="CM35" s="634"/>
      <c r="CN35" s="181"/>
      <c r="CO35" s="633">
        <f t="shared" ref="CO35:CO43" si="3">IF(CQ35="","",CO34+1)</f>
        <v>16</v>
      </c>
      <c r="CP35" s="633"/>
      <c r="CQ35" s="634" t="str">
        <f>IF('各会計、関係団体の財政状況及び健全化判断比率'!BS8="","",'各会計、関係団体の財政状況及び健全化判断比率'!BS8)</f>
        <v>日置市土地開発公社</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9</v>
      </c>
      <c r="BF36" s="633"/>
      <c r="BG36" s="634" t="str">
        <f>IF('各会計、関係団体の財政状況及び健全化判断比率'!B35="","",'各会計、関係団体の財政状況及び健全化判断比率'!B35)</f>
        <v>健康交流館事業特別会計</v>
      </c>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南薩地区衛生管理組合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鹿児島県後期高齢者医療広域連合（一般会計）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鹿児島県後期高齢者医療広域連合（後期高齢者医療特別会計）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t="str">
        <f t="shared" si="2"/>
        <v/>
      </c>
      <c r="BX39" s="633"/>
      <c r="BY39" s="634" t="str">
        <f>IF('各会計、関係団体の財政状況及び健全化判断比率'!B73="","",'各会計、関係団体の財政状況及び健全化判断比率'!B73)</f>
        <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t="str">
        <f t="shared" si="2"/>
        <v/>
      </c>
      <c r="BX40" s="633"/>
      <c r="BY40" s="634" t="str">
        <f>IF('各会計、関係団体の財政状況及び健全化判断比率'!B74="","",'各会計、関係団体の財政状況及び健全化判断比率'!B74)</f>
        <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kb0pcamFzByX3Oc03gWBJcmuERjD12tPOqpwyI7hsy/H0bGK2ix6qU0gdKx6NGwiq43kXOeEA2AVYdpWv1F/Ig==" saltValue="EqCzu1sXyjgdz/j1vJHuv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87" t="s">
        <v>537</v>
      </c>
      <c r="D34" s="1187"/>
      <c r="E34" s="1188"/>
      <c r="F34" s="32">
        <v>13.12</v>
      </c>
      <c r="G34" s="33">
        <v>13.32</v>
      </c>
      <c r="H34" s="33">
        <v>12.53</v>
      </c>
      <c r="I34" s="33">
        <v>13.05</v>
      </c>
      <c r="J34" s="34">
        <v>13.01</v>
      </c>
      <c r="K34" s="22"/>
      <c r="L34" s="22"/>
      <c r="M34" s="22"/>
      <c r="N34" s="22"/>
      <c r="O34" s="22"/>
      <c r="P34" s="22"/>
    </row>
    <row r="35" spans="1:16" ht="39" customHeight="1" x14ac:dyDescent="0.15">
      <c r="A35" s="22"/>
      <c r="B35" s="35"/>
      <c r="C35" s="1181" t="s">
        <v>538</v>
      </c>
      <c r="D35" s="1182"/>
      <c r="E35" s="1183"/>
      <c r="F35" s="36">
        <v>5.41</v>
      </c>
      <c r="G35" s="37">
        <v>6.02</v>
      </c>
      <c r="H35" s="37">
        <v>7.99</v>
      </c>
      <c r="I35" s="37">
        <v>7.72</v>
      </c>
      <c r="J35" s="38">
        <v>6.76</v>
      </c>
      <c r="K35" s="22"/>
      <c r="L35" s="22"/>
      <c r="M35" s="22"/>
      <c r="N35" s="22"/>
      <c r="O35" s="22"/>
      <c r="P35" s="22"/>
    </row>
    <row r="36" spans="1:16" ht="39" customHeight="1" x14ac:dyDescent="0.15">
      <c r="A36" s="22"/>
      <c r="B36" s="35"/>
      <c r="C36" s="1181" t="s">
        <v>539</v>
      </c>
      <c r="D36" s="1182"/>
      <c r="E36" s="1183"/>
      <c r="F36" s="36" t="s">
        <v>490</v>
      </c>
      <c r="G36" s="37">
        <v>2.4700000000000002</v>
      </c>
      <c r="H36" s="37">
        <v>3.57</v>
      </c>
      <c r="I36" s="37">
        <v>5.15</v>
      </c>
      <c r="J36" s="38">
        <v>6.14</v>
      </c>
      <c r="K36" s="22"/>
      <c r="L36" s="22"/>
      <c r="M36" s="22"/>
      <c r="N36" s="22"/>
      <c r="O36" s="22"/>
      <c r="P36" s="22"/>
    </row>
    <row r="37" spans="1:16" ht="39" customHeight="1" x14ac:dyDescent="0.15">
      <c r="A37" s="22"/>
      <c r="B37" s="35"/>
      <c r="C37" s="1181" t="s">
        <v>540</v>
      </c>
      <c r="D37" s="1182"/>
      <c r="E37" s="1183"/>
      <c r="F37" s="36">
        <v>1.47</v>
      </c>
      <c r="G37" s="37">
        <v>1.31</v>
      </c>
      <c r="H37" s="37">
        <v>1.7</v>
      </c>
      <c r="I37" s="37">
        <v>2.29</v>
      </c>
      <c r="J37" s="38">
        <v>1.91</v>
      </c>
      <c r="K37" s="22"/>
      <c r="L37" s="22"/>
      <c r="M37" s="22"/>
      <c r="N37" s="22"/>
      <c r="O37" s="22"/>
      <c r="P37" s="22"/>
    </row>
    <row r="38" spans="1:16" ht="39" customHeight="1" x14ac:dyDescent="0.15">
      <c r="A38" s="22"/>
      <c r="B38" s="35"/>
      <c r="C38" s="1181" t="s">
        <v>541</v>
      </c>
      <c r="D38" s="1182"/>
      <c r="E38" s="1183"/>
      <c r="F38" s="36">
        <v>0.72</v>
      </c>
      <c r="G38" s="37">
        <v>1.07</v>
      </c>
      <c r="H38" s="37">
        <v>1.1499999999999999</v>
      </c>
      <c r="I38" s="37">
        <v>1.1299999999999999</v>
      </c>
      <c r="J38" s="38">
        <v>0.6</v>
      </c>
      <c r="K38" s="22"/>
      <c r="L38" s="22"/>
      <c r="M38" s="22"/>
      <c r="N38" s="22"/>
      <c r="O38" s="22"/>
      <c r="P38" s="22"/>
    </row>
    <row r="39" spans="1:16" ht="39" customHeight="1" x14ac:dyDescent="0.15">
      <c r="A39" s="22"/>
      <c r="B39" s="35"/>
      <c r="C39" s="1181" t="s">
        <v>542</v>
      </c>
      <c r="D39" s="1182"/>
      <c r="E39" s="1183"/>
      <c r="F39" s="36">
        <v>0.01</v>
      </c>
      <c r="G39" s="37">
        <v>0.01</v>
      </c>
      <c r="H39" s="37">
        <v>0.01</v>
      </c>
      <c r="I39" s="37">
        <v>0.01</v>
      </c>
      <c r="J39" s="38">
        <v>0.01</v>
      </c>
      <c r="K39" s="22"/>
      <c r="L39" s="22"/>
      <c r="M39" s="22"/>
      <c r="N39" s="22"/>
      <c r="O39" s="22"/>
      <c r="P39" s="22"/>
    </row>
    <row r="40" spans="1:16" ht="39" customHeight="1" x14ac:dyDescent="0.15">
      <c r="A40" s="22"/>
      <c r="B40" s="35"/>
      <c r="C40" s="1181" t="s">
        <v>543</v>
      </c>
      <c r="D40" s="1182"/>
      <c r="E40" s="1183"/>
      <c r="F40" s="36">
        <v>0</v>
      </c>
      <c r="G40" s="37">
        <v>0</v>
      </c>
      <c r="H40" s="37">
        <v>0</v>
      </c>
      <c r="I40" s="37">
        <v>0</v>
      </c>
      <c r="J40" s="38">
        <v>0</v>
      </c>
      <c r="K40" s="22"/>
      <c r="L40" s="22"/>
      <c r="M40" s="22"/>
      <c r="N40" s="22"/>
      <c r="O40" s="22"/>
      <c r="P40" s="22"/>
    </row>
    <row r="41" spans="1:16" ht="39" customHeight="1" x14ac:dyDescent="0.15">
      <c r="A41" s="22"/>
      <c r="B41" s="35"/>
      <c r="C41" s="1181" t="s">
        <v>544</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545</v>
      </c>
      <c r="D42" s="1182"/>
      <c r="E42" s="1183"/>
      <c r="F42" s="36" t="s">
        <v>490</v>
      </c>
      <c r="G42" s="37" t="s">
        <v>490</v>
      </c>
      <c r="H42" s="37" t="s">
        <v>490</v>
      </c>
      <c r="I42" s="37" t="s">
        <v>490</v>
      </c>
      <c r="J42" s="38" t="s">
        <v>490</v>
      </c>
      <c r="K42" s="22"/>
      <c r="L42" s="22"/>
      <c r="M42" s="22"/>
      <c r="N42" s="22"/>
      <c r="O42" s="22"/>
      <c r="P42" s="22"/>
    </row>
    <row r="43" spans="1:16" ht="39" customHeight="1" thickBot="1" x14ac:dyDescent="0.2">
      <c r="A43" s="22"/>
      <c r="B43" s="40"/>
      <c r="C43" s="1184" t="s">
        <v>546</v>
      </c>
      <c r="D43" s="1185"/>
      <c r="E43" s="1186"/>
      <c r="F43" s="41">
        <v>0.14000000000000001</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QLpH0AKG9Watr0LiZL7sFI9dJcCoAHvH+U++gyhMacFqCVK//gXInM4iZril5y1IVVeCu+i/gWXkiquKsfbg==" saltValue="Tqpo+XpjP1Y+ctjlXu97i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2997</v>
      </c>
      <c r="L45" s="60">
        <v>3059</v>
      </c>
      <c r="M45" s="60">
        <v>3165</v>
      </c>
      <c r="N45" s="60">
        <v>3232</v>
      </c>
      <c r="O45" s="61">
        <v>3391</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490</v>
      </c>
      <c r="L46" s="64" t="s">
        <v>490</v>
      </c>
      <c r="M46" s="64" t="s">
        <v>490</v>
      </c>
      <c r="N46" s="64" t="s">
        <v>490</v>
      </c>
      <c r="O46" s="65" t="s">
        <v>490</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490</v>
      </c>
      <c r="L47" s="64" t="s">
        <v>490</v>
      </c>
      <c r="M47" s="64" t="s">
        <v>490</v>
      </c>
      <c r="N47" s="64" t="s">
        <v>490</v>
      </c>
      <c r="O47" s="65" t="s">
        <v>490</v>
      </c>
      <c r="P47" s="48"/>
      <c r="Q47" s="48"/>
      <c r="R47" s="48"/>
      <c r="S47" s="48"/>
      <c r="T47" s="48"/>
      <c r="U47" s="48"/>
    </row>
    <row r="48" spans="1:21" ht="30.75" customHeight="1" x14ac:dyDescent="0.15">
      <c r="A48" s="48"/>
      <c r="B48" s="1191"/>
      <c r="C48" s="1192"/>
      <c r="D48" s="62"/>
      <c r="E48" s="1197" t="s">
        <v>13</v>
      </c>
      <c r="F48" s="1197"/>
      <c r="G48" s="1197"/>
      <c r="H48" s="1197"/>
      <c r="I48" s="1197"/>
      <c r="J48" s="1198"/>
      <c r="K48" s="63">
        <v>169</v>
      </c>
      <c r="L48" s="64">
        <v>329</v>
      </c>
      <c r="M48" s="64">
        <v>265</v>
      </c>
      <c r="N48" s="64">
        <v>253</v>
      </c>
      <c r="O48" s="65">
        <v>247</v>
      </c>
      <c r="P48" s="48"/>
      <c r="Q48" s="48"/>
      <c r="R48" s="48"/>
      <c r="S48" s="48"/>
      <c r="T48" s="48"/>
      <c r="U48" s="48"/>
    </row>
    <row r="49" spans="1:21" ht="30.75" customHeight="1" x14ac:dyDescent="0.15">
      <c r="A49" s="48"/>
      <c r="B49" s="1191"/>
      <c r="C49" s="1192"/>
      <c r="D49" s="62"/>
      <c r="E49" s="1197" t="s">
        <v>14</v>
      </c>
      <c r="F49" s="1197"/>
      <c r="G49" s="1197"/>
      <c r="H49" s="1197"/>
      <c r="I49" s="1197"/>
      <c r="J49" s="1198"/>
      <c r="K49" s="63" t="s">
        <v>490</v>
      </c>
      <c r="L49" s="64" t="s">
        <v>490</v>
      </c>
      <c r="M49" s="64" t="s">
        <v>490</v>
      </c>
      <c r="N49" s="64" t="s">
        <v>490</v>
      </c>
      <c r="O49" s="65" t="s">
        <v>490</v>
      </c>
      <c r="P49" s="48"/>
      <c r="Q49" s="48"/>
      <c r="R49" s="48"/>
      <c r="S49" s="48"/>
      <c r="T49" s="48"/>
      <c r="U49" s="48"/>
    </row>
    <row r="50" spans="1:21" ht="30.75" customHeight="1" x14ac:dyDescent="0.15">
      <c r="A50" s="48"/>
      <c r="B50" s="1191"/>
      <c r="C50" s="1192"/>
      <c r="D50" s="62"/>
      <c r="E50" s="1197" t="s">
        <v>15</v>
      </c>
      <c r="F50" s="1197"/>
      <c r="G50" s="1197"/>
      <c r="H50" s="1197"/>
      <c r="I50" s="1197"/>
      <c r="J50" s="1198"/>
      <c r="K50" s="63">
        <v>1</v>
      </c>
      <c r="L50" s="64">
        <v>1</v>
      </c>
      <c r="M50" s="64">
        <v>1</v>
      </c>
      <c r="N50" s="64">
        <v>0</v>
      </c>
      <c r="O50" s="65">
        <v>1</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490</v>
      </c>
      <c r="L51" s="64" t="s">
        <v>490</v>
      </c>
      <c r="M51" s="64" t="s">
        <v>490</v>
      </c>
      <c r="N51" s="64" t="s">
        <v>490</v>
      </c>
      <c r="O51" s="65" t="s">
        <v>490</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2420</v>
      </c>
      <c r="L52" s="64">
        <v>2442</v>
      </c>
      <c r="M52" s="64">
        <v>2453</v>
      </c>
      <c r="N52" s="64">
        <v>2480</v>
      </c>
      <c r="O52" s="65">
        <v>2548</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747</v>
      </c>
      <c r="L53" s="69">
        <v>947</v>
      </c>
      <c r="M53" s="69">
        <v>978</v>
      </c>
      <c r="N53" s="69">
        <v>1005</v>
      </c>
      <c r="O53" s="70">
        <v>1091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547</v>
      </c>
      <c r="L57" s="81" t="s">
        <v>548</v>
      </c>
      <c r="M57" s="81" t="s">
        <v>549</v>
      </c>
      <c r="N57" s="81" t="s">
        <v>550</v>
      </c>
      <c r="O57" s="82" t="s">
        <v>551</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LYcZ4WAvGlhBiWHTbLsjPHyFP4ZzA5lrJvLDhNCgJV7Qa+YVpNBeSDo1f13RDOszmeUcBZgRnRdSINRfBUUCeQ==" saltValue="W63Kw4JU1D/Nyzd7GHvQM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220" t="s">
        <v>30</v>
      </c>
      <c r="C41" s="1221"/>
      <c r="D41" s="105"/>
      <c r="E41" s="1226" t="s">
        <v>31</v>
      </c>
      <c r="F41" s="1226"/>
      <c r="G41" s="1226"/>
      <c r="H41" s="1227"/>
      <c r="I41" s="355">
        <v>31658</v>
      </c>
      <c r="J41" s="356">
        <v>32131</v>
      </c>
      <c r="K41" s="356">
        <v>31554</v>
      </c>
      <c r="L41" s="356">
        <v>30761</v>
      </c>
      <c r="M41" s="357">
        <v>31318</v>
      </c>
    </row>
    <row r="42" spans="2:13" ht="27.75" customHeight="1" x14ac:dyDescent="0.15">
      <c r="B42" s="1222"/>
      <c r="C42" s="1223"/>
      <c r="D42" s="106"/>
      <c r="E42" s="1228" t="s">
        <v>32</v>
      </c>
      <c r="F42" s="1228"/>
      <c r="G42" s="1228"/>
      <c r="H42" s="1229"/>
      <c r="I42" s="358" t="s">
        <v>490</v>
      </c>
      <c r="J42" s="359" t="s">
        <v>490</v>
      </c>
      <c r="K42" s="359" t="s">
        <v>490</v>
      </c>
      <c r="L42" s="359" t="s">
        <v>490</v>
      </c>
      <c r="M42" s="360" t="s">
        <v>490</v>
      </c>
    </row>
    <row r="43" spans="2:13" ht="27.75" customHeight="1" x14ac:dyDescent="0.15">
      <c r="B43" s="1222"/>
      <c r="C43" s="1223"/>
      <c r="D43" s="106"/>
      <c r="E43" s="1228" t="s">
        <v>33</v>
      </c>
      <c r="F43" s="1228"/>
      <c r="G43" s="1228"/>
      <c r="H43" s="1229"/>
      <c r="I43" s="358">
        <v>1444</v>
      </c>
      <c r="J43" s="359">
        <v>1828</v>
      </c>
      <c r="K43" s="359">
        <v>1964</v>
      </c>
      <c r="L43" s="359">
        <v>2109</v>
      </c>
      <c r="M43" s="360">
        <v>1817</v>
      </c>
    </row>
    <row r="44" spans="2:13" ht="27.75" customHeight="1" x14ac:dyDescent="0.15">
      <c r="B44" s="1222"/>
      <c r="C44" s="1223"/>
      <c r="D44" s="106"/>
      <c r="E44" s="1228" t="s">
        <v>34</v>
      </c>
      <c r="F44" s="1228"/>
      <c r="G44" s="1228"/>
      <c r="H44" s="1229"/>
      <c r="I44" s="358" t="s">
        <v>490</v>
      </c>
      <c r="J44" s="359" t="s">
        <v>490</v>
      </c>
      <c r="K44" s="359" t="s">
        <v>490</v>
      </c>
      <c r="L44" s="359" t="s">
        <v>490</v>
      </c>
      <c r="M44" s="360" t="s">
        <v>490</v>
      </c>
    </row>
    <row r="45" spans="2:13" ht="27.75" customHeight="1" x14ac:dyDescent="0.15">
      <c r="B45" s="1222"/>
      <c r="C45" s="1223"/>
      <c r="D45" s="106"/>
      <c r="E45" s="1228" t="s">
        <v>35</v>
      </c>
      <c r="F45" s="1228"/>
      <c r="G45" s="1228"/>
      <c r="H45" s="1229"/>
      <c r="I45" s="358">
        <v>3413</v>
      </c>
      <c r="J45" s="359">
        <v>3376</v>
      </c>
      <c r="K45" s="359">
        <v>3336</v>
      </c>
      <c r="L45" s="359">
        <v>3279</v>
      </c>
      <c r="M45" s="360">
        <v>3227</v>
      </c>
    </row>
    <row r="46" spans="2:13" ht="27.75" customHeight="1" x14ac:dyDescent="0.15">
      <c r="B46" s="1222"/>
      <c r="C46" s="1223"/>
      <c r="D46" s="107"/>
      <c r="E46" s="1228" t="s">
        <v>36</v>
      </c>
      <c r="F46" s="1228"/>
      <c r="G46" s="1228"/>
      <c r="H46" s="1229"/>
      <c r="I46" s="358" t="s">
        <v>490</v>
      </c>
      <c r="J46" s="359" t="s">
        <v>490</v>
      </c>
      <c r="K46" s="359" t="s">
        <v>490</v>
      </c>
      <c r="L46" s="359" t="s">
        <v>490</v>
      </c>
      <c r="M46" s="360" t="s">
        <v>490</v>
      </c>
    </row>
    <row r="47" spans="2:13" ht="27.75" customHeight="1" x14ac:dyDescent="0.15">
      <c r="B47" s="1222"/>
      <c r="C47" s="1223"/>
      <c r="D47" s="108"/>
      <c r="E47" s="1230" t="s">
        <v>37</v>
      </c>
      <c r="F47" s="1231"/>
      <c r="G47" s="1231"/>
      <c r="H47" s="1232"/>
      <c r="I47" s="358" t="s">
        <v>490</v>
      </c>
      <c r="J47" s="359" t="s">
        <v>490</v>
      </c>
      <c r="K47" s="359" t="s">
        <v>490</v>
      </c>
      <c r="L47" s="359" t="s">
        <v>490</v>
      </c>
      <c r="M47" s="360" t="s">
        <v>490</v>
      </c>
    </row>
    <row r="48" spans="2:13" ht="27.75" customHeight="1" x14ac:dyDescent="0.15">
      <c r="B48" s="1222"/>
      <c r="C48" s="1223"/>
      <c r="D48" s="106"/>
      <c r="E48" s="1228" t="s">
        <v>38</v>
      </c>
      <c r="F48" s="1228"/>
      <c r="G48" s="1228"/>
      <c r="H48" s="1229"/>
      <c r="I48" s="358" t="s">
        <v>490</v>
      </c>
      <c r="J48" s="359" t="s">
        <v>490</v>
      </c>
      <c r="K48" s="359" t="s">
        <v>490</v>
      </c>
      <c r="L48" s="359" t="s">
        <v>490</v>
      </c>
      <c r="M48" s="360" t="s">
        <v>490</v>
      </c>
    </row>
    <row r="49" spans="2:13" ht="27.75" customHeight="1" x14ac:dyDescent="0.15">
      <c r="B49" s="1224"/>
      <c r="C49" s="1225"/>
      <c r="D49" s="106"/>
      <c r="E49" s="1228" t="s">
        <v>39</v>
      </c>
      <c r="F49" s="1228"/>
      <c r="G49" s="1228"/>
      <c r="H49" s="1229"/>
      <c r="I49" s="358" t="s">
        <v>490</v>
      </c>
      <c r="J49" s="359" t="s">
        <v>490</v>
      </c>
      <c r="K49" s="359" t="s">
        <v>490</v>
      </c>
      <c r="L49" s="359" t="s">
        <v>490</v>
      </c>
      <c r="M49" s="360" t="s">
        <v>490</v>
      </c>
    </row>
    <row r="50" spans="2:13" ht="27.75" customHeight="1" x14ac:dyDescent="0.15">
      <c r="B50" s="1233" t="s">
        <v>40</v>
      </c>
      <c r="C50" s="1234"/>
      <c r="D50" s="109"/>
      <c r="E50" s="1228" t="s">
        <v>41</v>
      </c>
      <c r="F50" s="1228"/>
      <c r="G50" s="1228"/>
      <c r="H50" s="1229"/>
      <c r="I50" s="358">
        <v>7609</v>
      </c>
      <c r="J50" s="359">
        <v>7638</v>
      </c>
      <c r="K50" s="359">
        <v>9303</v>
      </c>
      <c r="L50" s="359">
        <v>10643</v>
      </c>
      <c r="M50" s="360">
        <v>11596</v>
      </c>
    </row>
    <row r="51" spans="2:13" ht="27.75" customHeight="1" x14ac:dyDescent="0.15">
      <c r="B51" s="1222"/>
      <c r="C51" s="1223"/>
      <c r="D51" s="106"/>
      <c r="E51" s="1228" t="s">
        <v>42</v>
      </c>
      <c r="F51" s="1228"/>
      <c r="G51" s="1228"/>
      <c r="H51" s="1229"/>
      <c r="I51" s="358">
        <v>1190</v>
      </c>
      <c r="J51" s="359">
        <v>1082</v>
      </c>
      <c r="K51" s="359">
        <v>975</v>
      </c>
      <c r="L51" s="359">
        <v>875</v>
      </c>
      <c r="M51" s="360">
        <v>774</v>
      </c>
    </row>
    <row r="52" spans="2:13" ht="27.75" customHeight="1" x14ac:dyDescent="0.15">
      <c r="B52" s="1224"/>
      <c r="C52" s="1225"/>
      <c r="D52" s="106"/>
      <c r="E52" s="1228" t="s">
        <v>43</v>
      </c>
      <c r="F52" s="1228"/>
      <c r="G52" s="1228"/>
      <c r="H52" s="1229"/>
      <c r="I52" s="358">
        <v>24607</v>
      </c>
      <c r="J52" s="359">
        <v>24906</v>
      </c>
      <c r="K52" s="359">
        <v>24425</v>
      </c>
      <c r="L52" s="359">
        <v>23492</v>
      </c>
      <c r="M52" s="360">
        <v>23971</v>
      </c>
    </row>
    <row r="53" spans="2:13" ht="27.75" customHeight="1" thickBot="1" x14ac:dyDescent="0.2">
      <c r="B53" s="1235" t="s">
        <v>19</v>
      </c>
      <c r="C53" s="1236"/>
      <c r="D53" s="110"/>
      <c r="E53" s="1237" t="s">
        <v>44</v>
      </c>
      <c r="F53" s="1237"/>
      <c r="G53" s="1237"/>
      <c r="H53" s="1238"/>
      <c r="I53" s="361">
        <v>3110</v>
      </c>
      <c r="J53" s="362">
        <v>3709</v>
      </c>
      <c r="K53" s="362">
        <v>2150</v>
      </c>
      <c r="L53" s="362">
        <v>1140</v>
      </c>
      <c r="M53" s="363">
        <v>21</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cz+wJ35DxLobplrxhjzFUEpnyyDLEOBNzJ2jZ45FOjNz2mPwkVTb7DCIQJuwOebiGBt4Co9+8ByTtoSEiDWsKw==" saltValue="saAfA5NMm8DWAWO99oY3U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47" t="s">
        <v>46</v>
      </c>
      <c r="D55" s="1247"/>
      <c r="E55" s="1248"/>
      <c r="F55" s="122">
        <v>3520</v>
      </c>
      <c r="G55" s="122">
        <v>4132</v>
      </c>
      <c r="H55" s="123">
        <v>4320</v>
      </c>
    </row>
    <row r="56" spans="2:8" ht="52.5" customHeight="1" x14ac:dyDescent="0.15">
      <c r="B56" s="124"/>
      <c r="C56" s="1249" t="s">
        <v>47</v>
      </c>
      <c r="D56" s="1249"/>
      <c r="E56" s="1250"/>
      <c r="F56" s="125">
        <v>1363</v>
      </c>
      <c r="G56" s="125">
        <v>1912</v>
      </c>
      <c r="H56" s="126">
        <v>2224</v>
      </c>
    </row>
    <row r="57" spans="2:8" ht="53.25" customHeight="1" x14ac:dyDescent="0.15">
      <c r="B57" s="124"/>
      <c r="C57" s="1251" t="s">
        <v>48</v>
      </c>
      <c r="D57" s="1251"/>
      <c r="E57" s="1252"/>
      <c r="F57" s="127">
        <v>4632</v>
      </c>
      <c r="G57" s="127">
        <v>4575</v>
      </c>
      <c r="H57" s="128">
        <v>4804</v>
      </c>
    </row>
    <row r="58" spans="2:8" ht="45.75" customHeight="1" x14ac:dyDescent="0.15">
      <c r="B58" s="129"/>
      <c r="C58" s="1239" t="s">
        <v>560</v>
      </c>
      <c r="D58" s="1240"/>
      <c r="E58" s="1241"/>
      <c r="F58" s="130">
        <v>2338</v>
      </c>
      <c r="G58" s="130">
        <v>2226</v>
      </c>
      <c r="H58" s="131">
        <v>2488</v>
      </c>
    </row>
    <row r="59" spans="2:8" ht="45.75" customHeight="1" x14ac:dyDescent="0.15">
      <c r="B59" s="129"/>
      <c r="C59" s="1239" t="s">
        <v>561</v>
      </c>
      <c r="D59" s="1240"/>
      <c r="E59" s="1241"/>
      <c r="F59" s="130">
        <v>1182</v>
      </c>
      <c r="G59" s="130">
        <v>1123</v>
      </c>
      <c r="H59" s="131">
        <v>1049</v>
      </c>
    </row>
    <row r="60" spans="2:8" ht="45.75" customHeight="1" x14ac:dyDescent="0.15">
      <c r="B60" s="129"/>
      <c r="C60" s="1239" t="s">
        <v>562</v>
      </c>
      <c r="D60" s="1240"/>
      <c r="E60" s="1241"/>
      <c r="F60" s="130">
        <v>886</v>
      </c>
      <c r="G60" s="130">
        <v>984</v>
      </c>
      <c r="H60" s="131">
        <v>1017</v>
      </c>
    </row>
    <row r="61" spans="2:8" ht="45.75" customHeight="1" x14ac:dyDescent="0.15">
      <c r="B61" s="129"/>
      <c r="C61" s="1239" t="s">
        <v>563</v>
      </c>
      <c r="D61" s="1240"/>
      <c r="E61" s="1241"/>
      <c r="F61" s="130">
        <v>143</v>
      </c>
      <c r="G61" s="130">
        <v>143</v>
      </c>
      <c r="H61" s="131">
        <v>143</v>
      </c>
    </row>
    <row r="62" spans="2:8" ht="45.75" customHeight="1" thickBot="1" x14ac:dyDescent="0.2">
      <c r="B62" s="132"/>
      <c r="C62" s="1242" t="s">
        <v>564</v>
      </c>
      <c r="D62" s="1243"/>
      <c r="E62" s="1244"/>
      <c r="F62" s="133">
        <v>38</v>
      </c>
      <c r="G62" s="133">
        <v>51</v>
      </c>
      <c r="H62" s="134">
        <v>58</v>
      </c>
    </row>
    <row r="63" spans="2:8" ht="52.5" customHeight="1" thickBot="1" x14ac:dyDescent="0.2">
      <c r="B63" s="135"/>
      <c r="C63" s="1245" t="s">
        <v>49</v>
      </c>
      <c r="D63" s="1245"/>
      <c r="E63" s="1246"/>
      <c r="F63" s="136">
        <v>9515</v>
      </c>
      <c r="G63" s="136">
        <v>10620</v>
      </c>
      <c r="H63" s="137">
        <v>11349</v>
      </c>
    </row>
    <row r="64" spans="2:8" x14ac:dyDescent="0.15"/>
  </sheetData>
  <sheetProtection algorithmName="SHA-512" hashValue="nBdaZ7QxV+N8UsW9ixcuHELka/L41iscv6qJ4ShT6opJ5ojfmKTcbPHUREaEjmQZIR6R+3xISBzpQwrhTBMvmA==" saltValue="xrwQ13rmcOx6xjMOCXbkr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B53BC-C462-4673-A236-F300A3D5B2CC}">
  <sheetPr>
    <pageSetUpPr fitToPage="1"/>
  </sheetPr>
  <dimension ref="A1:DE85"/>
  <sheetViews>
    <sheetView showGridLines="0" zoomScale="85" zoomScaleNormal="85"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576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572</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5" t="s">
        <v>575</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5" x14ac:dyDescent="0.15">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5" x14ac:dyDescent="0.15">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5" x14ac:dyDescent="0.15">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5" x14ac:dyDescent="0.15">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570</v>
      </c>
    </row>
    <row r="50" spans="1:109" ht="13.5" x14ac:dyDescent="0.15">
      <c r="B50" s="365"/>
      <c r="G50" s="1259"/>
      <c r="H50" s="1259"/>
      <c r="I50" s="1259"/>
      <c r="J50" s="1259"/>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528</v>
      </c>
      <c r="BQ50" s="1255"/>
      <c r="BR50" s="1255"/>
      <c r="BS50" s="1255"/>
      <c r="BT50" s="1255"/>
      <c r="BU50" s="1255"/>
      <c r="BV50" s="1255"/>
      <c r="BW50" s="1255"/>
      <c r="BX50" s="1255" t="s">
        <v>529</v>
      </c>
      <c r="BY50" s="1255"/>
      <c r="BZ50" s="1255"/>
      <c r="CA50" s="1255"/>
      <c r="CB50" s="1255"/>
      <c r="CC50" s="1255"/>
      <c r="CD50" s="1255"/>
      <c r="CE50" s="1255"/>
      <c r="CF50" s="1255" t="s">
        <v>530</v>
      </c>
      <c r="CG50" s="1255"/>
      <c r="CH50" s="1255"/>
      <c r="CI50" s="1255"/>
      <c r="CJ50" s="1255"/>
      <c r="CK50" s="1255"/>
      <c r="CL50" s="1255"/>
      <c r="CM50" s="1255"/>
      <c r="CN50" s="1255" t="s">
        <v>531</v>
      </c>
      <c r="CO50" s="1255"/>
      <c r="CP50" s="1255"/>
      <c r="CQ50" s="1255"/>
      <c r="CR50" s="1255"/>
      <c r="CS50" s="1255"/>
      <c r="CT50" s="1255"/>
      <c r="CU50" s="1255"/>
      <c r="CV50" s="1255" t="s">
        <v>532</v>
      </c>
      <c r="CW50" s="1255"/>
      <c r="CX50" s="1255"/>
      <c r="CY50" s="1255"/>
      <c r="CZ50" s="1255"/>
      <c r="DA50" s="1255"/>
      <c r="DB50" s="1255"/>
      <c r="DC50" s="1255"/>
    </row>
    <row r="51" spans="1:109" ht="13.5" customHeight="1" x14ac:dyDescent="0.15">
      <c r="B51" s="365"/>
      <c r="G51" s="1264"/>
      <c r="H51" s="1264"/>
      <c r="I51" s="1274"/>
      <c r="J51" s="1274"/>
      <c r="K51" s="1260"/>
      <c r="L51" s="1260"/>
      <c r="M51" s="1260"/>
      <c r="N51" s="1260"/>
      <c r="AM51" s="371"/>
      <c r="AN51" s="1256" t="s">
        <v>569</v>
      </c>
      <c r="AO51" s="1256"/>
      <c r="AP51" s="1256"/>
      <c r="AQ51" s="1256"/>
      <c r="AR51" s="1256"/>
      <c r="AS51" s="1256"/>
      <c r="AT51" s="1256"/>
      <c r="AU51" s="1256"/>
      <c r="AV51" s="1256"/>
      <c r="AW51" s="1256"/>
      <c r="AX51" s="1256"/>
      <c r="AY51" s="1256"/>
      <c r="AZ51" s="1256"/>
      <c r="BA51" s="1256"/>
      <c r="BB51" s="1256" t="s">
        <v>567</v>
      </c>
      <c r="BC51" s="1256"/>
      <c r="BD51" s="1256"/>
      <c r="BE51" s="1256"/>
      <c r="BF51" s="1256"/>
      <c r="BG51" s="1256"/>
      <c r="BH51" s="1256"/>
      <c r="BI51" s="1256"/>
      <c r="BJ51" s="1256"/>
      <c r="BK51" s="1256"/>
      <c r="BL51" s="1256"/>
      <c r="BM51" s="1256"/>
      <c r="BN51" s="1256"/>
      <c r="BO51" s="1256"/>
      <c r="BP51" s="1253">
        <v>25.9</v>
      </c>
      <c r="BQ51" s="1253"/>
      <c r="BR51" s="1253"/>
      <c r="BS51" s="1253"/>
      <c r="BT51" s="1253"/>
      <c r="BU51" s="1253"/>
      <c r="BV51" s="1253"/>
      <c r="BW51" s="1253"/>
      <c r="BX51" s="1253">
        <v>30.6</v>
      </c>
      <c r="BY51" s="1253"/>
      <c r="BZ51" s="1253"/>
      <c r="CA51" s="1253"/>
      <c r="CB51" s="1253"/>
      <c r="CC51" s="1253"/>
      <c r="CD51" s="1253"/>
      <c r="CE51" s="1253"/>
      <c r="CF51" s="1253">
        <v>16.8</v>
      </c>
      <c r="CG51" s="1253"/>
      <c r="CH51" s="1253"/>
      <c r="CI51" s="1253"/>
      <c r="CJ51" s="1253"/>
      <c r="CK51" s="1253"/>
      <c r="CL51" s="1253"/>
      <c r="CM51" s="1253"/>
      <c r="CN51" s="1253">
        <v>9.1</v>
      </c>
      <c r="CO51" s="1253"/>
      <c r="CP51" s="1253"/>
      <c r="CQ51" s="1253"/>
      <c r="CR51" s="1253"/>
      <c r="CS51" s="1253"/>
      <c r="CT51" s="1253"/>
      <c r="CU51" s="1253"/>
      <c r="CV51" s="1253">
        <v>0.1</v>
      </c>
      <c r="CW51" s="1253"/>
      <c r="CX51" s="1253"/>
      <c r="CY51" s="1253"/>
      <c r="CZ51" s="1253"/>
      <c r="DA51" s="1253"/>
      <c r="DB51" s="1253"/>
      <c r="DC51" s="1253"/>
    </row>
    <row r="52" spans="1:109" ht="13.5" x14ac:dyDescent="0.15">
      <c r="B52" s="365"/>
      <c r="G52" s="1264"/>
      <c r="H52" s="1264"/>
      <c r="I52" s="1274"/>
      <c r="J52" s="1274"/>
      <c r="K52" s="1260"/>
      <c r="L52" s="1260"/>
      <c r="M52" s="1260"/>
      <c r="N52" s="1260"/>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64"/>
      <c r="H53" s="1264"/>
      <c r="I53" s="1259"/>
      <c r="J53" s="1259"/>
      <c r="K53" s="1260"/>
      <c r="L53" s="1260"/>
      <c r="M53" s="1260"/>
      <c r="N53" s="1260"/>
      <c r="AM53" s="371"/>
      <c r="AN53" s="1256"/>
      <c r="AO53" s="1256"/>
      <c r="AP53" s="1256"/>
      <c r="AQ53" s="1256"/>
      <c r="AR53" s="1256"/>
      <c r="AS53" s="1256"/>
      <c r="AT53" s="1256"/>
      <c r="AU53" s="1256"/>
      <c r="AV53" s="1256"/>
      <c r="AW53" s="1256"/>
      <c r="AX53" s="1256"/>
      <c r="AY53" s="1256"/>
      <c r="AZ53" s="1256"/>
      <c r="BA53" s="1256"/>
      <c r="BB53" s="1256" t="s">
        <v>574</v>
      </c>
      <c r="BC53" s="1256"/>
      <c r="BD53" s="1256"/>
      <c r="BE53" s="1256"/>
      <c r="BF53" s="1256"/>
      <c r="BG53" s="1256"/>
      <c r="BH53" s="1256"/>
      <c r="BI53" s="1256"/>
      <c r="BJ53" s="1256"/>
      <c r="BK53" s="1256"/>
      <c r="BL53" s="1256"/>
      <c r="BM53" s="1256"/>
      <c r="BN53" s="1256"/>
      <c r="BO53" s="1256"/>
      <c r="BP53" s="1253">
        <v>63.2</v>
      </c>
      <c r="BQ53" s="1253"/>
      <c r="BR53" s="1253"/>
      <c r="BS53" s="1253"/>
      <c r="BT53" s="1253"/>
      <c r="BU53" s="1253"/>
      <c r="BV53" s="1253"/>
      <c r="BW53" s="1253"/>
      <c r="BX53" s="1253">
        <v>63.3</v>
      </c>
      <c r="BY53" s="1253"/>
      <c r="BZ53" s="1253"/>
      <c r="CA53" s="1253"/>
      <c r="CB53" s="1253"/>
      <c r="CC53" s="1253"/>
      <c r="CD53" s="1253"/>
      <c r="CE53" s="1253"/>
      <c r="CF53" s="1253">
        <v>63.7</v>
      </c>
      <c r="CG53" s="1253"/>
      <c r="CH53" s="1253"/>
      <c r="CI53" s="1253"/>
      <c r="CJ53" s="1253"/>
      <c r="CK53" s="1253"/>
      <c r="CL53" s="1253"/>
      <c r="CM53" s="1253"/>
      <c r="CN53" s="1253">
        <v>64.599999999999994</v>
      </c>
      <c r="CO53" s="1253"/>
      <c r="CP53" s="1253"/>
      <c r="CQ53" s="1253"/>
      <c r="CR53" s="1253"/>
      <c r="CS53" s="1253"/>
      <c r="CT53" s="1253"/>
      <c r="CU53" s="1253"/>
      <c r="CV53" s="1253">
        <v>65.900000000000006</v>
      </c>
      <c r="CW53" s="1253"/>
      <c r="CX53" s="1253"/>
      <c r="CY53" s="1253"/>
      <c r="CZ53" s="1253"/>
      <c r="DA53" s="1253"/>
      <c r="DB53" s="1253"/>
      <c r="DC53" s="1253"/>
    </row>
    <row r="54" spans="1:109" ht="13.5" x14ac:dyDescent="0.15">
      <c r="A54" s="379"/>
      <c r="B54" s="365"/>
      <c r="G54" s="1264"/>
      <c r="H54" s="1264"/>
      <c r="I54" s="1259"/>
      <c r="J54" s="1259"/>
      <c r="K54" s="1260"/>
      <c r="L54" s="1260"/>
      <c r="M54" s="1260"/>
      <c r="N54" s="1260"/>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59"/>
      <c r="H55" s="1259"/>
      <c r="I55" s="1259"/>
      <c r="J55" s="1259"/>
      <c r="K55" s="1260"/>
      <c r="L55" s="1260"/>
      <c r="M55" s="1260"/>
      <c r="N55" s="1260"/>
      <c r="AN55" s="1255" t="s">
        <v>568</v>
      </c>
      <c r="AO55" s="1255"/>
      <c r="AP55" s="1255"/>
      <c r="AQ55" s="1255"/>
      <c r="AR55" s="1255"/>
      <c r="AS55" s="1255"/>
      <c r="AT55" s="1255"/>
      <c r="AU55" s="1255"/>
      <c r="AV55" s="1255"/>
      <c r="AW55" s="1255"/>
      <c r="AX55" s="1255"/>
      <c r="AY55" s="1255"/>
      <c r="AZ55" s="1255"/>
      <c r="BA55" s="1255"/>
      <c r="BB55" s="1256" t="s">
        <v>567</v>
      </c>
      <c r="BC55" s="1256"/>
      <c r="BD55" s="1256"/>
      <c r="BE55" s="1256"/>
      <c r="BF55" s="1256"/>
      <c r="BG55" s="1256"/>
      <c r="BH55" s="1256"/>
      <c r="BI55" s="1256"/>
      <c r="BJ55" s="1256"/>
      <c r="BK55" s="1256"/>
      <c r="BL55" s="1256"/>
      <c r="BM55" s="1256"/>
      <c r="BN55" s="1256"/>
      <c r="BO55" s="1256"/>
      <c r="BP55" s="1253">
        <v>38.700000000000003</v>
      </c>
      <c r="BQ55" s="1253"/>
      <c r="BR55" s="1253"/>
      <c r="BS55" s="1253"/>
      <c r="BT55" s="1253"/>
      <c r="BU55" s="1253"/>
      <c r="BV55" s="1253"/>
      <c r="BW55" s="1253"/>
      <c r="BX55" s="1253">
        <v>32.5</v>
      </c>
      <c r="BY55" s="1253"/>
      <c r="BZ55" s="1253"/>
      <c r="CA55" s="1253"/>
      <c r="CB55" s="1253"/>
      <c r="CC55" s="1253"/>
      <c r="CD55" s="1253"/>
      <c r="CE55" s="1253"/>
      <c r="CF55" s="1253">
        <v>23</v>
      </c>
      <c r="CG55" s="1253"/>
      <c r="CH55" s="1253"/>
      <c r="CI55" s="1253"/>
      <c r="CJ55" s="1253"/>
      <c r="CK55" s="1253"/>
      <c r="CL55" s="1253"/>
      <c r="CM55" s="1253"/>
      <c r="CN55" s="1253">
        <v>15.5</v>
      </c>
      <c r="CO55" s="1253"/>
      <c r="CP55" s="1253"/>
      <c r="CQ55" s="1253"/>
      <c r="CR55" s="1253"/>
      <c r="CS55" s="1253"/>
      <c r="CT55" s="1253"/>
      <c r="CU55" s="1253"/>
      <c r="CV55" s="1253">
        <v>13</v>
      </c>
      <c r="CW55" s="1253"/>
      <c r="CX55" s="1253"/>
      <c r="CY55" s="1253"/>
      <c r="CZ55" s="1253"/>
      <c r="DA55" s="1253"/>
      <c r="DB55" s="1253"/>
      <c r="DC55" s="1253"/>
    </row>
    <row r="56" spans="1:109" ht="13.5" x14ac:dyDescent="0.15">
      <c r="A56" s="379"/>
      <c r="B56" s="365"/>
      <c r="G56" s="1259"/>
      <c r="H56" s="1259"/>
      <c r="I56" s="1259"/>
      <c r="J56" s="1259"/>
      <c r="K56" s="1260"/>
      <c r="L56" s="1260"/>
      <c r="M56" s="1260"/>
      <c r="N56" s="1260"/>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59"/>
      <c r="H57" s="1259"/>
      <c r="I57" s="1257"/>
      <c r="J57" s="1257"/>
      <c r="K57" s="1260"/>
      <c r="L57" s="1260"/>
      <c r="M57" s="1260"/>
      <c r="N57" s="1260"/>
      <c r="AM57" s="364"/>
      <c r="AN57" s="1255"/>
      <c r="AO57" s="1255"/>
      <c r="AP57" s="1255"/>
      <c r="AQ57" s="1255"/>
      <c r="AR57" s="1255"/>
      <c r="AS57" s="1255"/>
      <c r="AT57" s="1255"/>
      <c r="AU57" s="1255"/>
      <c r="AV57" s="1255"/>
      <c r="AW57" s="1255"/>
      <c r="AX57" s="1255"/>
      <c r="AY57" s="1255"/>
      <c r="AZ57" s="1255"/>
      <c r="BA57" s="1255"/>
      <c r="BB57" s="1256" t="s">
        <v>574</v>
      </c>
      <c r="BC57" s="1256"/>
      <c r="BD57" s="1256"/>
      <c r="BE57" s="1256"/>
      <c r="BF57" s="1256"/>
      <c r="BG57" s="1256"/>
      <c r="BH57" s="1256"/>
      <c r="BI57" s="1256"/>
      <c r="BJ57" s="1256"/>
      <c r="BK57" s="1256"/>
      <c r="BL57" s="1256"/>
      <c r="BM57" s="1256"/>
      <c r="BN57" s="1256"/>
      <c r="BO57" s="1256"/>
      <c r="BP57" s="1253">
        <v>61.4</v>
      </c>
      <c r="BQ57" s="1253"/>
      <c r="BR57" s="1253"/>
      <c r="BS57" s="1253"/>
      <c r="BT57" s="1253"/>
      <c r="BU57" s="1253"/>
      <c r="BV57" s="1253"/>
      <c r="BW57" s="1253"/>
      <c r="BX57" s="1253">
        <v>62.6</v>
      </c>
      <c r="BY57" s="1253"/>
      <c r="BZ57" s="1253"/>
      <c r="CA57" s="1253"/>
      <c r="CB57" s="1253"/>
      <c r="CC57" s="1253"/>
      <c r="CD57" s="1253"/>
      <c r="CE57" s="1253"/>
      <c r="CF57" s="1253">
        <v>62.8</v>
      </c>
      <c r="CG57" s="1253"/>
      <c r="CH57" s="1253"/>
      <c r="CI57" s="1253"/>
      <c r="CJ57" s="1253"/>
      <c r="CK57" s="1253"/>
      <c r="CL57" s="1253"/>
      <c r="CM57" s="1253"/>
      <c r="CN57" s="1253">
        <v>64</v>
      </c>
      <c r="CO57" s="1253"/>
      <c r="CP57" s="1253"/>
      <c r="CQ57" s="1253"/>
      <c r="CR57" s="1253"/>
      <c r="CS57" s="1253"/>
      <c r="CT57" s="1253"/>
      <c r="CU57" s="1253"/>
      <c r="CV57" s="1253">
        <v>64.599999999999994</v>
      </c>
      <c r="CW57" s="1253"/>
      <c r="CX57" s="1253"/>
      <c r="CY57" s="1253"/>
      <c r="CZ57" s="1253"/>
      <c r="DA57" s="1253"/>
      <c r="DB57" s="1253"/>
      <c r="DC57" s="1253"/>
      <c r="DD57" s="390"/>
      <c r="DE57" s="385"/>
    </row>
    <row r="58" spans="1:109" s="379" customFormat="1" ht="13.5" x14ac:dyDescent="0.15">
      <c r="A58" s="364"/>
      <c r="B58" s="385"/>
      <c r="G58" s="1259"/>
      <c r="H58" s="1259"/>
      <c r="I58" s="1257"/>
      <c r="J58" s="1257"/>
      <c r="K58" s="1260"/>
      <c r="L58" s="1260"/>
      <c r="M58" s="1260"/>
      <c r="N58" s="1260"/>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573</v>
      </c>
    </row>
    <row r="64" spans="1:109" ht="13.5" x14ac:dyDescent="0.15">
      <c r="B64" s="365"/>
      <c r="G64" s="380"/>
      <c r="I64" s="382"/>
      <c r="J64" s="382"/>
      <c r="K64" s="382"/>
      <c r="L64" s="382"/>
      <c r="M64" s="382"/>
      <c r="N64" s="381"/>
      <c r="AM64" s="380"/>
      <c r="AN64" s="380" t="s">
        <v>572</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5" t="s">
        <v>571</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5" x14ac:dyDescent="0.15">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5" x14ac:dyDescent="0.15">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5" x14ac:dyDescent="0.15">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5" x14ac:dyDescent="0.15">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570</v>
      </c>
    </row>
    <row r="72" spans="2:107" ht="13.5" x14ac:dyDescent="0.15">
      <c r="B72" s="365"/>
      <c r="G72" s="1259"/>
      <c r="H72" s="1259"/>
      <c r="I72" s="1259"/>
      <c r="J72" s="1259"/>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528</v>
      </c>
      <c r="BQ72" s="1255"/>
      <c r="BR72" s="1255"/>
      <c r="BS72" s="1255"/>
      <c r="BT72" s="1255"/>
      <c r="BU72" s="1255"/>
      <c r="BV72" s="1255"/>
      <c r="BW72" s="1255"/>
      <c r="BX72" s="1255" t="s">
        <v>529</v>
      </c>
      <c r="BY72" s="1255"/>
      <c r="BZ72" s="1255"/>
      <c r="CA72" s="1255"/>
      <c r="CB72" s="1255"/>
      <c r="CC72" s="1255"/>
      <c r="CD72" s="1255"/>
      <c r="CE72" s="1255"/>
      <c r="CF72" s="1255" t="s">
        <v>530</v>
      </c>
      <c r="CG72" s="1255"/>
      <c r="CH72" s="1255"/>
      <c r="CI72" s="1255"/>
      <c r="CJ72" s="1255"/>
      <c r="CK72" s="1255"/>
      <c r="CL72" s="1255"/>
      <c r="CM72" s="1255"/>
      <c r="CN72" s="1255" t="s">
        <v>531</v>
      </c>
      <c r="CO72" s="1255"/>
      <c r="CP72" s="1255"/>
      <c r="CQ72" s="1255"/>
      <c r="CR72" s="1255"/>
      <c r="CS72" s="1255"/>
      <c r="CT72" s="1255"/>
      <c r="CU72" s="1255"/>
      <c r="CV72" s="1255" t="s">
        <v>532</v>
      </c>
      <c r="CW72" s="1255"/>
      <c r="CX72" s="1255"/>
      <c r="CY72" s="1255"/>
      <c r="CZ72" s="1255"/>
      <c r="DA72" s="1255"/>
      <c r="DB72" s="1255"/>
      <c r="DC72" s="1255"/>
    </row>
    <row r="73" spans="2:107" ht="13.5" x14ac:dyDescent="0.15">
      <c r="B73" s="365"/>
      <c r="G73" s="1264"/>
      <c r="H73" s="1264"/>
      <c r="I73" s="1264"/>
      <c r="J73" s="1264"/>
      <c r="K73" s="1254"/>
      <c r="L73" s="1254"/>
      <c r="M73" s="1254"/>
      <c r="N73" s="1254"/>
      <c r="AM73" s="371"/>
      <c r="AN73" s="1256" t="s">
        <v>569</v>
      </c>
      <c r="AO73" s="1256"/>
      <c r="AP73" s="1256"/>
      <c r="AQ73" s="1256"/>
      <c r="AR73" s="1256"/>
      <c r="AS73" s="1256"/>
      <c r="AT73" s="1256"/>
      <c r="AU73" s="1256"/>
      <c r="AV73" s="1256"/>
      <c r="AW73" s="1256"/>
      <c r="AX73" s="1256"/>
      <c r="AY73" s="1256"/>
      <c r="AZ73" s="1256"/>
      <c r="BA73" s="1256"/>
      <c r="BB73" s="1256" t="s">
        <v>567</v>
      </c>
      <c r="BC73" s="1256"/>
      <c r="BD73" s="1256"/>
      <c r="BE73" s="1256"/>
      <c r="BF73" s="1256"/>
      <c r="BG73" s="1256"/>
      <c r="BH73" s="1256"/>
      <c r="BI73" s="1256"/>
      <c r="BJ73" s="1256"/>
      <c r="BK73" s="1256"/>
      <c r="BL73" s="1256"/>
      <c r="BM73" s="1256"/>
      <c r="BN73" s="1256"/>
      <c r="BO73" s="1256"/>
      <c r="BP73" s="1253">
        <v>25.9</v>
      </c>
      <c r="BQ73" s="1253"/>
      <c r="BR73" s="1253"/>
      <c r="BS73" s="1253"/>
      <c r="BT73" s="1253"/>
      <c r="BU73" s="1253"/>
      <c r="BV73" s="1253"/>
      <c r="BW73" s="1253"/>
      <c r="BX73" s="1253">
        <v>30.6</v>
      </c>
      <c r="BY73" s="1253"/>
      <c r="BZ73" s="1253"/>
      <c r="CA73" s="1253"/>
      <c r="CB73" s="1253"/>
      <c r="CC73" s="1253"/>
      <c r="CD73" s="1253"/>
      <c r="CE73" s="1253"/>
      <c r="CF73" s="1253">
        <v>16.8</v>
      </c>
      <c r="CG73" s="1253"/>
      <c r="CH73" s="1253"/>
      <c r="CI73" s="1253"/>
      <c r="CJ73" s="1253"/>
      <c r="CK73" s="1253"/>
      <c r="CL73" s="1253"/>
      <c r="CM73" s="1253"/>
      <c r="CN73" s="1253">
        <v>9.1</v>
      </c>
      <c r="CO73" s="1253"/>
      <c r="CP73" s="1253"/>
      <c r="CQ73" s="1253"/>
      <c r="CR73" s="1253"/>
      <c r="CS73" s="1253"/>
      <c r="CT73" s="1253"/>
      <c r="CU73" s="1253"/>
      <c r="CV73" s="1253">
        <v>0.1</v>
      </c>
      <c r="CW73" s="1253"/>
      <c r="CX73" s="1253"/>
      <c r="CY73" s="1253"/>
      <c r="CZ73" s="1253"/>
      <c r="DA73" s="1253"/>
      <c r="DB73" s="1253"/>
      <c r="DC73" s="1253"/>
    </row>
    <row r="74" spans="2:107" ht="13.5" x14ac:dyDescent="0.15">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64"/>
      <c r="H75" s="1264"/>
      <c r="I75" s="1259"/>
      <c r="J75" s="1259"/>
      <c r="K75" s="1260"/>
      <c r="L75" s="1260"/>
      <c r="M75" s="1260"/>
      <c r="N75" s="1260"/>
      <c r="AM75" s="371"/>
      <c r="AN75" s="1256"/>
      <c r="AO75" s="1256"/>
      <c r="AP75" s="1256"/>
      <c r="AQ75" s="1256"/>
      <c r="AR75" s="1256"/>
      <c r="AS75" s="1256"/>
      <c r="AT75" s="1256"/>
      <c r="AU75" s="1256"/>
      <c r="AV75" s="1256"/>
      <c r="AW75" s="1256"/>
      <c r="AX75" s="1256"/>
      <c r="AY75" s="1256"/>
      <c r="AZ75" s="1256"/>
      <c r="BA75" s="1256"/>
      <c r="BB75" s="1256" t="s">
        <v>566</v>
      </c>
      <c r="BC75" s="1256"/>
      <c r="BD75" s="1256"/>
      <c r="BE75" s="1256"/>
      <c r="BF75" s="1256"/>
      <c r="BG75" s="1256"/>
      <c r="BH75" s="1256"/>
      <c r="BI75" s="1256"/>
      <c r="BJ75" s="1256"/>
      <c r="BK75" s="1256"/>
      <c r="BL75" s="1256"/>
      <c r="BM75" s="1256"/>
      <c r="BN75" s="1256"/>
      <c r="BO75" s="1256"/>
      <c r="BP75" s="1253">
        <v>5.8</v>
      </c>
      <c r="BQ75" s="1253"/>
      <c r="BR75" s="1253"/>
      <c r="BS75" s="1253"/>
      <c r="BT75" s="1253"/>
      <c r="BU75" s="1253"/>
      <c r="BV75" s="1253"/>
      <c r="BW75" s="1253"/>
      <c r="BX75" s="1253">
        <v>6.5</v>
      </c>
      <c r="BY75" s="1253"/>
      <c r="BZ75" s="1253"/>
      <c r="CA75" s="1253"/>
      <c r="CB75" s="1253"/>
      <c r="CC75" s="1253"/>
      <c r="CD75" s="1253"/>
      <c r="CE75" s="1253"/>
      <c r="CF75" s="1253">
        <v>7.2</v>
      </c>
      <c r="CG75" s="1253"/>
      <c r="CH75" s="1253"/>
      <c r="CI75" s="1253"/>
      <c r="CJ75" s="1253"/>
      <c r="CK75" s="1253"/>
      <c r="CL75" s="1253"/>
      <c r="CM75" s="1253"/>
      <c r="CN75" s="1253">
        <v>7.8</v>
      </c>
      <c r="CO75" s="1253"/>
      <c r="CP75" s="1253"/>
      <c r="CQ75" s="1253"/>
      <c r="CR75" s="1253"/>
      <c r="CS75" s="1253"/>
      <c r="CT75" s="1253"/>
      <c r="CU75" s="1253"/>
      <c r="CV75" s="1253">
        <v>8.1</v>
      </c>
      <c r="CW75" s="1253"/>
      <c r="CX75" s="1253"/>
      <c r="CY75" s="1253"/>
      <c r="CZ75" s="1253"/>
      <c r="DA75" s="1253"/>
      <c r="DB75" s="1253"/>
      <c r="DC75" s="1253"/>
    </row>
    <row r="76" spans="2:107" ht="13.5" x14ac:dyDescent="0.15">
      <c r="B76" s="365"/>
      <c r="G76" s="1264"/>
      <c r="H76" s="1264"/>
      <c r="I76" s="1259"/>
      <c r="J76" s="1259"/>
      <c r="K76" s="1260"/>
      <c r="L76" s="1260"/>
      <c r="M76" s="1260"/>
      <c r="N76" s="1260"/>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59"/>
      <c r="H77" s="1259"/>
      <c r="I77" s="1259"/>
      <c r="J77" s="1259"/>
      <c r="K77" s="1254"/>
      <c r="L77" s="1254"/>
      <c r="M77" s="1254"/>
      <c r="N77" s="1254"/>
      <c r="AN77" s="1255" t="s">
        <v>568</v>
      </c>
      <c r="AO77" s="1255"/>
      <c r="AP77" s="1255"/>
      <c r="AQ77" s="1255"/>
      <c r="AR77" s="1255"/>
      <c r="AS77" s="1255"/>
      <c r="AT77" s="1255"/>
      <c r="AU77" s="1255"/>
      <c r="AV77" s="1255"/>
      <c r="AW77" s="1255"/>
      <c r="AX77" s="1255"/>
      <c r="AY77" s="1255"/>
      <c r="AZ77" s="1255"/>
      <c r="BA77" s="1255"/>
      <c r="BB77" s="1256" t="s">
        <v>567</v>
      </c>
      <c r="BC77" s="1256"/>
      <c r="BD77" s="1256"/>
      <c r="BE77" s="1256"/>
      <c r="BF77" s="1256"/>
      <c r="BG77" s="1256"/>
      <c r="BH77" s="1256"/>
      <c r="BI77" s="1256"/>
      <c r="BJ77" s="1256"/>
      <c r="BK77" s="1256"/>
      <c r="BL77" s="1256"/>
      <c r="BM77" s="1256"/>
      <c r="BN77" s="1256"/>
      <c r="BO77" s="1256"/>
      <c r="BP77" s="1253">
        <v>38.700000000000003</v>
      </c>
      <c r="BQ77" s="1253"/>
      <c r="BR77" s="1253"/>
      <c r="BS77" s="1253"/>
      <c r="BT77" s="1253"/>
      <c r="BU77" s="1253"/>
      <c r="BV77" s="1253"/>
      <c r="BW77" s="1253"/>
      <c r="BX77" s="1253">
        <v>32.5</v>
      </c>
      <c r="BY77" s="1253"/>
      <c r="BZ77" s="1253"/>
      <c r="CA77" s="1253"/>
      <c r="CB77" s="1253"/>
      <c r="CC77" s="1253"/>
      <c r="CD77" s="1253"/>
      <c r="CE77" s="1253"/>
      <c r="CF77" s="1253">
        <v>23</v>
      </c>
      <c r="CG77" s="1253"/>
      <c r="CH77" s="1253"/>
      <c r="CI77" s="1253"/>
      <c r="CJ77" s="1253"/>
      <c r="CK77" s="1253"/>
      <c r="CL77" s="1253"/>
      <c r="CM77" s="1253"/>
      <c r="CN77" s="1253">
        <v>15.5</v>
      </c>
      <c r="CO77" s="1253"/>
      <c r="CP77" s="1253"/>
      <c r="CQ77" s="1253"/>
      <c r="CR77" s="1253"/>
      <c r="CS77" s="1253"/>
      <c r="CT77" s="1253"/>
      <c r="CU77" s="1253"/>
      <c r="CV77" s="1253">
        <v>13</v>
      </c>
      <c r="CW77" s="1253"/>
      <c r="CX77" s="1253"/>
      <c r="CY77" s="1253"/>
      <c r="CZ77" s="1253"/>
      <c r="DA77" s="1253"/>
      <c r="DB77" s="1253"/>
      <c r="DC77" s="1253"/>
    </row>
    <row r="78" spans="2:107" ht="13.5" x14ac:dyDescent="0.15">
      <c r="B78" s="365"/>
      <c r="G78" s="1259"/>
      <c r="H78" s="1259"/>
      <c r="I78" s="1259"/>
      <c r="J78" s="1259"/>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59"/>
      <c r="H79" s="1259"/>
      <c r="I79" s="1257"/>
      <c r="J79" s="1257"/>
      <c r="K79" s="1258"/>
      <c r="L79" s="1258"/>
      <c r="M79" s="1258"/>
      <c r="N79" s="1258"/>
      <c r="AN79" s="1255"/>
      <c r="AO79" s="1255"/>
      <c r="AP79" s="1255"/>
      <c r="AQ79" s="1255"/>
      <c r="AR79" s="1255"/>
      <c r="AS79" s="1255"/>
      <c r="AT79" s="1255"/>
      <c r="AU79" s="1255"/>
      <c r="AV79" s="1255"/>
      <c r="AW79" s="1255"/>
      <c r="AX79" s="1255"/>
      <c r="AY79" s="1255"/>
      <c r="AZ79" s="1255"/>
      <c r="BA79" s="1255"/>
      <c r="BB79" s="1256" t="s">
        <v>566</v>
      </c>
      <c r="BC79" s="1256"/>
      <c r="BD79" s="1256"/>
      <c r="BE79" s="1256"/>
      <c r="BF79" s="1256"/>
      <c r="BG79" s="1256"/>
      <c r="BH79" s="1256"/>
      <c r="BI79" s="1256"/>
      <c r="BJ79" s="1256"/>
      <c r="BK79" s="1256"/>
      <c r="BL79" s="1256"/>
      <c r="BM79" s="1256"/>
      <c r="BN79" s="1256"/>
      <c r="BO79" s="1256"/>
      <c r="BP79" s="1253">
        <v>8.8000000000000007</v>
      </c>
      <c r="BQ79" s="1253"/>
      <c r="BR79" s="1253"/>
      <c r="BS79" s="1253"/>
      <c r="BT79" s="1253"/>
      <c r="BU79" s="1253"/>
      <c r="BV79" s="1253"/>
      <c r="BW79" s="1253"/>
      <c r="BX79" s="1253">
        <v>8.6999999999999993</v>
      </c>
      <c r="BY79" s="1253"/>
      <c r="BZ79" s="1253"/>
      <c r="CA79" s="1253"/>
      <c r="CB79" s="1253"/>
      <c r="CC79" s="1253"/>
      <c r="CD79" s="1253"/>
      <c r="CE79" s="1253"/>
      <c r="CF79" s="1253">
        <v>8.1999999999999993</v>
      </c>
      <c r="CG79" s="1253"/>
      <c r="CH79" s="1253"/>
      <c r="CI79" s="1253"/>
      <c r="CJ79" s="1253"/>
      <c r="CK79" s="1253"/>
      <c r="CL79" s="1253"/>
      <c r="CM79" s="1253"/>
      <c r="CN79" s="1253">
        <v>8</v>
      </c>
      <c r="CO79" s="1253"/>
      <c r="CP79" s="1253"/>
      <c r="CQ79" s="1253"/>
      <c r="CR79" s="1253"/>
      <c r="CS79" s="1253"/>
      <c r="CT79" s="1253"/>
      <c r="CU79" s="1253"/>
      <c r="CV79" s="1253">
        <v>8.1999999999999993</v>
      </c>
      <c r="CW79" s="1253"/>
      <c r="CX79" s="1253"/>
      <c r="CY79" s="1253"/>
      <c r="CZ79" s="1253"/>
      <c r="DA79" s="1253"/>
      <c r="DB79" s="1253"/>
      <c r="DC79" s="1253"/>
    </row>
    <row r="80" spans="2:107" ht="13.5" x14ac:dyDescent="0.15">
      <c r="B80" s="365"/>
      <c r="G80" s="1259"/>
      <c r="H80" s="1259"/>
      <c r="I80" s="1257"/>
      <c r="J80" s="1257"/>
      <c r="K80" s="1258"/>
      <c r="L80" s="1258"/>
      <c r="M80" s="1258"/>
      <c r="N80" s="1258"/>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MJSI0d3H7gWE9fN3MBrFyVx8sO7KhBpoTsBZ7TpaC64jKK04aYuZEnXFQSJBU4/rgSt5f6JDKw0DAyrUunU/4A==" saltValue="tl5iDQcZD8aVYxn4ZL3AU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I57:J58"/>
    <mergeCell ref="K57:K58"/>
    <mergeCell ref="L57:L58"/>
    <mergeCell ref="M57:M58"/>
    <mergeCell ref="N57:N58"/>
    <mergeCell ref="AN51:BA54"/>
    <mergeCell ref="CV57:DC58"/>
    <mergeCell ref="AN65:DC69"/>
    <mergeCell ref="BX55:CE56"/>
    <mergeCell ref="CF55:CM56"/>
    <mergeCell ref="CN55:CU56"/>
    <mergeCell ref="CV55:DC56"/>
    <mergeCell ref="BP55:BW56"/>
    <mergeCell ref="G51:H54"/>
    <mergeCell ref="BP57:BW58"/>
    <mergeCell ref="BX57:CE58"/>
    <mergeCell ref="CF57:CM58"/>
    <mergeCell ref="CN57:CU58"/>
    <mergeCell ref="BB57:BO58"/>
    <mergeCell ref="CV53:DC54"/>
    <mergeCell ref="G55:H58"/>
    <mergeCell ref="I55:J56"/>
    <mergeCell ref="K55:K56"/>
    <mergeCell ref="L55:L56"/>
    <mergeCell ref="M55:M56"/>
    <mergeCell ref="N55:N56"/>
    <mergeCell ref="AN55:BA58"/>
    <mergeCell ref="BB55:BO56"/>
    <mergeCell ref="I51:J52"/>
    <mergeCell ref="K51:K52"/>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BX77:CE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A313B9-36F4-4E23-BF32-A19966D43BF3}">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4JnSHdqp1qvQthOH8Z0Eob1X/86frk5ar2dHhpkeJz3+VyUL80aS2Gwtqi3KLmkGZJELbjlSa1pQsXJzLK7EHA==" saltValue="5P3NIaL8K2B7qRxm2VNa5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2396-3726-4B8F-BC3A-5B6DC009A3A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478</v>
      </c>
    </row>
  </sheetData>
  <sheetProtection algorithmName="SHA-512" hashValue="a7iqsjA/w84GFgXMmhYMNiS2XKNgeaaJEb5POu37Y0nG5snRo5LuXGVqQNwTy27YFbRYzOMNQeuSM77kOUbsiw==" saltValue="p5pxvUNB8WwpSTXtGH7A7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124728</v>
      </c>
      <c r="E3" s="156"/>
      <c r="F3" s="157">
        <v>79288</v>
      </c>
      <c r="G3" s="158"/>
      <c r="H3" s="159"/>
    </row>
    <row r="4" spans="1:8" x14ac:dyDescent="0.15">
      <c r="A4" s="160"/>
      <c r="B4" s="161"/>
      <c r="C4" s="162"/>
      <c r="D4" s="163">
        <v>53827</v>
      </c>
      <c r="E4" s="164"/>
      <c r="F4" s="165">
        <v>41870</v>
      </c>
      <c r="G4" s="166"/>
      <c r="H4" s="167"/>
    </row>
    <row r="5" spans="1:8" x14ac:dyDescent="0.15">
      <c r="A5" s="148" t="s">
        <v>522</v>
      </c>
      <c r="B5" s="153"/>
      <c r="C5" s="154"/>
      <c r="D5" s="155">
        <v>124896</v>
      </c>
      <c r="E5" s="156"/>
      <c r="F5" s="157">
        <v>84962</v>
      </c>
      <c r="G5" s="158"/>
      <c r="H5" s="159"/>
    </row>
    <row r="6" spans="1:8" x14ac:dyDescent="0.15">
      <c r="A6" s="160"/>
      <c r="B6" s="161"/>
      <c r="C6" s="162"/>
      <c r="D6" s="163">
        <v>54116</v>
      </c>
      <c r="E6" s="164"/>
      <c r="F6" s="165">
        <v>42793</v>
      </c>
      <c r="G6" s="166"/>
      <c r="H6" s="167"/>
    </row>
    <row r="7" spans="1:8" x14ac:dyDescent="0.15">
      <c r="A7" s="148" t="s">
        <v>523</v>
      </c>
      <c r="B7" s="153"/>
      <c r="C7" s="154"/>
      <c r="D7" s="155">
        <v>91006</v>
      </c>
      <c r="E7" s="156"/>
      <c r="F7" s="157">
        <v>71279</v>
      </c>
      <c r="G7" s="158"/>
      <c r="H7" s="159"/>
    </row>
    <row r="8" spans="1:8" x14ac:dyDescent="0.15">
      <c r="A8" s="160"/>
      <c r="B8" s="161"/>
      <c r="C8" s="162"/>
      <c r="D8" s="163">
        <v>33442</v>
      </c>
      <c r="E8" s="164"/>
      <c r="F8" s="165">
        <v>36731</v>
      </c>
      <c r="G8" s="166"/>
      <c r="H8" s="167"/>
    </row>
    <row r="9" spans="1:8" x14ac:dyDescent="0.15">
      <c r="A9" s="148" t="s">
        <v>524</v>
      </c>
      <c r="B9" s="153"/>
      <c r="C9" s="154"/>
      <c r="D9" s="155">
        <v>75736</v>
      </c>
      <c r="E9" s="156"/>
      <c r="F9" s="157">
        <v>74994</v>
      </c>
      <c r="G9" s="158"/>
      <c r="H9" s="159"/>
    </row>
    <row r="10" spans="1:8" x14ac:dyDescent="0.15">
      <c r="A10" s="160"/>
      <c r="B10" s="161"/>
      <c r="C10" s="162"/>
      <c r="D10" s="163">
        <v>27454</v>
      </c>
      <c r="E10" s="164"/>
      <c r="F10" s="165">
        <v>36188</v>
      </c>
      <c r="G10" s="166"/>
      <c r="H10" s="167"/>
    </row>
    <row r="11" spans="1:8" x14ac:dyDescent="0.15">
      <c r="A11" s="148" t="s">
        <v>525</v>
      </c>
      <c r="B11" s="153"/>
      <c r="C11" s="154"/>
      <c r="D11" s="155">
        <v>66743</v>
      </c>
      <c r="E11" s="156"/>
      <c r="F11" s="157">
        <v>71849</v>
      </c>
      <c r="G11" s="158"/>
      <c r="H11" s="159"/>
    </row>
    <row r="12" spans="1:8" x14ac:dyDescent="0.15">
      <c r="A12" s="160"/>
      <c r="B12" s="161"/>
      <c r="C12" s="168"/>
      <c r="D12" s="163">
        <v>22218</v>
      </c>
      <c r="E12" s="164"/>
      <c r="F12" s="165">
        <v>36144</v>
      </c>
      <c r="G12" s="166"/>
      <c r="H12" s="167"/>
    </row>
    <row r="13" spans="1:8" x14ac:dyDescent="0.15">
      <c r="A13" s="148"/>
      <c r="B13" s="153"/>
      <c r="C13" s="169"/>
      <c r="D13" s="170">
        <v>96622</v>
      </c>
      <c r="E13" s="171"/>
      <c r="F13" s="172">
        <v>76474</v>
      </c>
      <c r="G13" s="173"/>
      <c r="H13" s="159"/>
    </row>
    <row r="14" spans="1:8" x14ac:dyDescent="0.15">
      <c r="A14" s="160"/>
      <c r="B14" s="161"/>
      <c r="C14" s="162"/>
      <c r="D14" s="163">
        <v>38211</v>
      </c>
      <c r="E14" s="164"/>
      <c r="F14" s="165">
        <v>38745</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5.41</v>
      </c>
      <c r="C19" s="174">
        <f>ROUND(VALUE(SUBSTITUTE(実質収支比率等に係る経年分析!G$48,"▲","-")),2)</f>
        <v>6.03</v>
      </c>
      <c r="D19" s="174">
        <f>ROUND(VALUE(SUBSTITUTE(実質収支比率等に係る経年分析!H$48,"▲","-")),2)</f>
        <v>7.99</v>
      </c>
      <c r="E19" s="174">
        <f>ROUND(VALUE(SUBSTITUTE(実質収支比率等に係る経年分析!I$48,"▲","-")),2)</f>
        <v>7.73</v>
      </c>
      <c r="F19" s="174">
        <f>ROUND(VALUE(SUBSTITUTE(実質収支比率等に係る経年分析!J$48,"▲","-")),2)</f>
        <v>6.76</v>
      </c>
    </row>
    <row r="20" spans="1:11" x14ac:dyDescent="0.15">
      <c r="A20" s="174" t="s">
        <v>53</v>
      </c>
      <c r="B20" s="174">
        <f>ROUND(VALUE(SUBSTITUTE(実質収支比率等に係る経年分析!F$47,"▲","-")),2)</f>
        <v>20.69</v>
      </c>
      <c r="C20" s="174">
        <f>ROUND(VALUE(SUBSTITUTE(実質収支比率等に係る経年分析!G$47,"▲","-")),2)</f>
        <v>17.489999999999998</v>
      </c>
      <c r="D20" s="174">
        <f>ROUND(VALUE(SUBSTITUTE(実質収支比率等に係る経年分析!H$47,"▲","-")),2)</f>
        <v>23.37</v>
      </c>
      <c r="E20" s="174">
        <f>ROUND(VALUE(SUBSTITUTE(実質収支比率等に係る経年分析!I$47,"▲","-")),2)</f>
        <v>27.97</v>
      </c>
      <c r="F20" s="174">
        <f>ROUND(VALUE(SUBSTITUTE(実質収支比率等に係る経年分析!J$47,"▲","-")),2)</f>
        <v>28.84</v>
      </c>
    </row>
    <row r="21" spans="1:11" x14ac:dyDescent="0.15">
      <c r="A21" s="174" t="s">
        <v>54</v>
      </c>
      <c r="B21" s="174">
        <f>IF(ISNUMBER(VALUE(SUBSTITUTE(実質収支比率等に係る経年分析!F$49,"▲","-"))),ROUND(VALUE(SUBSTITUTE(実質収支比率等に係る経年分析!F$49,"▲","-")),2),NA())</f>
        <v>-10.16</v>
      </c>
      <c r="C21" s="174">
        <f>IF(ISNUMBER(VALUE(SUBSTITUTE(実質収支比率等に係る経年分析!G$49,"▲","-"))),ROUND(VALUE(SUBSTITUTE(実質収支比率等に係る経年分析!G$49,"▲","-")),2),NA())</f>
        <v>-4.99</v>
      </c>
      <c r="D21" s="174">
        <f>IF(ISNUMBER(VALUE(SUBSTITUTE(実質収支比率等に係る経年分析!H$49,"▲","-"))),ROUND(VALUE(SUBSTITUTE(実質収支比率等に係る経年分析!H$49,"▲","-")),2),NA())</f>
        <v>5.97</v>
      </c>
      <c r="E21" s="174">
        <f>IF(ISNUMBER(VALUE(SUBSTITUTE(実質収支比率等に係る経年分析!I$49,"▲","-"))),ROUND(VALUE(SUBSTITUTE(実質収支比率等に係る経年分析!I$49,"▲","-")),2),NA())</f>
        <v>-0.37</v>
      </c>
      <c r="F21" s="174">
        <f>IF(ISNUMBER(VALUE(SUBSTITUTE(実質収支比率等に係る経年分析!J$49,"▲","-"))),ROUND(VALUE(SUBSTITUTE(実質収支比率等に係る経年分析!J$49,"▲","-")),2),NA())</f>
        <v>-3.41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0.14000000000000001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国民宿舎事業特別会計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温泉給湯事業特別会計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0.01</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0.72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1.07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1.1499999999999999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1.1299999999999999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1.47</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1.31</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2.29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1.91</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2.4700000000000002</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3.57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5.15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6.14</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5.41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6.02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7.99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7.72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6.76</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13.12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13.32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12.53</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13.05</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13.01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2420</v>
      </c>
      <c r="E42" s="176"/>
      <c r="F42" s="176"/>
      <c r="G42" s="176">
        <f>'実質公債費比率（分子）の構造'!L$52</f>
        <v>2442</v>
      </c>
      <c r="H42" s="176"/>
      <c r="I42" s="176"/>
      <c r="J42" s="176">
        <f>'実質公債費比率（分子）の構造'!M$52</f>
        <v>2453</v>
      </c>
      <c r="K42" s="176"/>
      <c r="L42" s="176"/>
      <c r="M42" s="176">
        <f>'実質公債費比率（分子）の構造'!N$52</f>
        <v>2480</v>
      </c>
      <c r="N42" s="176"/>
      <c r="O42" s="176"/>
      <c r="P42" s="176">
        <f>'実質公債費比率（分子）の構造'!O$52</f>
        <v>2548</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v>
      </c>
      <c r="C44" s="176"/>
      <c r="D44" s="176"/>
      <c r="E44" s="176">
        <f>'実質公債費比率（分子）の構造'!L$50</f>
        <v>1</v>
      </c>
      <c r="F44" s="176"/>
      <c r="G44" s="176"/>
      <c r="H44" s="176">
        <f>'実質公債費比率（分子）の構造'!M$50</f>
        <v>1</v>
      </c>
      <c r="I44" s="176"/>
      <c r="J44" s="176"/>
      <c r="K44" s="176">
        <f>'実質公債費比率（分子）の構造'!N$50</f>
        <v>0</v>
      </c>
      <c r="L44" s="176"/>
      <c r="M44" s="176"/>
      <c r="N44" s="176">
        <f>'実質公債費比率（分子）の構造'!O$50</f>
        <v>1</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x14ac:dyDescent="0.15">
      <c r="A46" s="176" t="s">
        <v>64</v>
      </c>
      <c r="B46" s="176">
        <f>'実質公債費比率（分子）の構造'!K$48</f>
        <v>169</v>
      </c>
      <c r="C46" s="176"/>
      <c r="D46" s="176"/>
      <c r="E46" s="176">
        <f>'実質公債費比率（分子）の構造'!L$48</f>
        <v>329</v>
      </c>
      <c r="F46" s="176"/>
      <c r="G46" s="176"/>
      <c r="H46" s="176">
        <f>'実質公債費比率（分子）の構造'!M$48</f>
        <v>265</v>
      </c>
      <c r="I46" s="176"/>
      <c r="J46" s="176"/>
      <c r="K46" s="176">
        <f>'実質公債費比率（分子）の構造'!N$48</f>
        <v>253</v>
      </c>
      <c r="L46" s="176"/>
      <c r="M46" s="176"/>
      <c r="N46" s="176">
        <f>'実質公債費比率（分子）の構造'!O$48</f>
        <v>247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2997</v>
      </c>
      <c r="C49" s="176"/>
      <c r="D49" s="176"/>
      <c r="E49" s="176">
        <f>'実質公債費比率（分子）の構造'!L$45</f>
        <v>3059</v>
      </c>
      <c r="F49" s="176"/>
      <c r="G49" s="176"/>
      <c r="H49" s="176">
        <f>'実質公債費比率（分子）の構造'!M$45</f>
        <v>3165</v>
      </c>
      <c r="I49" s="176"/>
      <c r="J49" s="176"/>
      <c r="K49" s="176">
        <f>'実質公債費比率（分子）の構造'!N$45</f>
        <v>3232</v>
      </c>
      <c r="L49" s="176"/>
      <c r="M49" s="176"/>
      <c r="N49" s="176">
        <f>'実質公債費比率（分子）の構造'!O$45</f>
        <v>3391</v>
      </c>
      <c r="O49" s="176"/>
      <c r="P49" s="176"/>
    </row>
    <row r="50" spans="1:16" x14ac:dyDescent="0.15">
      <c r="A50" s="176" t="s">
        <v>67</v>
      </c>
      <c r="B50" s="176" t="e">
        <f>NA()</f>
        <v>#N/A</v>
      </c>
      <c r="C50" s="176">
        <f>IF(ISNUMBER('実質公債費比率（分子）の構造'!K$53),'実質公債費比率（分子）の構造'!K$53,NA())</f>
        <v>747</v>
      </c>
      <c r="D50" s="176" t="e">
        <f>NA()</f>
        <v>#N/A</v>
      </c>
      <c r="E50" s="176" t="e">
        <f>NA()</f>
        <v>#N/A</v>
      </c>
      <c r="F50" s="176">
        <f>IF(ISNUMBER('実質公債費比率（分子）の構造'!L$53),'実質公債費比率（分子）の構造'!L$53,NA())</f>
        <v>947</v>
      </c>
      <c r="G50" s="176" t="e">
        <f>NA()</f>
        <v>#N/A</v>
      </c>
      <c r="H50" s="176" t="e">
        <f>NA()</f>
        <v>#N/A</v>
      </c>
      <c r="I50" s="176">
        <f>IF(ISNUMBER('実質公債費比率（分子）の構造'!M$53),'実質公債費比率（分子）の構造'!M$53,NA())</f>
        <v>978</v>
      </c>
      <c r="J50" s="176" t="e">
        <f>NA()</f>
        <v>#N/A</v>
      </c>
      <c r="K50" s="176" t="e">
        <f>NA()</f>
        <v>#N/A</v>
      </c>
      <c r="L50" s="176">
        <f>IF(ISNUMBER('実質公債費比率（分子）の構造'!N$53),'実質公債費比率（分子）の構造'!N$53,NA())</f>
        <v>1005</v>
      </c>
      <c r="M50" s="176" t="e">
        <f>NA()</f>
        <v>#N/A</v>
      </c>
      <c r="N50" s="176" t="e">
        <f>NA()</f>
        <v>#N/A</v>
      </c>
      <c r="O50" s="176">
        <f>IF(ISNUMBER('実質公債費比率（分子）の構造'!O$53),'実質公債費比率（分子）の構造'!O$53,NA())</f>
        <v>1091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24607</v>
      </c>
      <c r="E56" s="175"/>
      <c r="F56" s="175"/>
      <c r="G56" s="175">
        <f>'将来負担比率（分子）の構造'!J$52</f>
        <v>24906</v>
      </c>
      <c r="H56" s="175"/>
      <c r="I56" s="175"/>
      <c r="J56" s="175">
        <f>'将来負担比率（分子）の構造'!K$52</f>
        <v>24425</v>
      </c>
      <c r="K56" s="175"/>
      <c r="L56" s="175"/>
      <c r="M56" s="175">
        <f>'将来負担比率（分子）の構造'!L$52</f>
        <v>23492</v>
      </c>
      <c r="N56" s="175"/>
      <c r="O56" s="175"/>
      <c r="P56" s="175">
        <f>'将来負担比率（分子）の構造'!M$52</f>
        <v>23971</v>
      </c>
    </row>
    <row r="57" spans="1:16" x14ac:dyDescent="0.15">
      <c r="A57" s="175" t="s">
        <v>42</v>
      </c>
      <c r="B57" s="175"/>
      <c r="C57" s="175"/>
      <c r="D57" s="175">
        <f>'将来負担比率（分子）の構造'!I$51</f>
        <v>1190</v>
      </c>
      <c r="E57" s="175"/>
      <c r="F57" s="175"/>
      <c r="G57" s="175">
        <f>'将来負担比率（分子）の構造'!J$51</f>
        <v>1082</v>
      </c>
      <c r="H57" s="175"/>
      <c r="I57" s="175"/>
      <c r="J57" s="175">
        <f>'将来負担比率（分子）の構造'!K$51</f>
        <v>975</v>
      </c>
      <c r="K57" s="175"/>
      <c r="L57" s="175"/>
      <c r="M57" s="175">
        <f>'将来負担比率（分子）の構造'!L$51</f>
        <v>875</v>
      </c>
      <c r="N57" s="175"/>
      <c r="O57" s="175"/>
      <c r="P57" s="175">
        <f>'将来負担比率（分子）の構造'!M$51</f>
        <v>774</v>
      </c>
    </row>
    <row r="58" spans="1:16" x14ac:dyDescent="0.15">
      <c r="A58" s="175" t="s">
        <v>41</v>
      </c>
      <c r="B58" s="175"/>
      <c r="C58" s="175"/>
      <c r="D58" s="175">
        <f>'将来負担比率（分子）の構造'!I$50</f>
        <v>7609</v>
      </c>
      <c r="E58" s="175"/>
      <c r="F58" s="175"/>
      <c r="G58" s="175">
        <f>'将来負担比率（分子）の構造'!J$50</f>
        <v>7638</v>
      </c>
      <c r="H58" s="175"/>
      <c r="I58" s="175"/>
      <c r="J58" s="175">
        <f>'将来負担比率（分子）の構造'!K$50</f>
        <v>9303</v>
      </c>
      <c r="K58" s="175"/>
      <c r="L58" s="175"/>
      <c r="M58" s="175">
        <f>'将来負担比率（分子）の構造'!L$50</f>
        <v>10643</v>
      </c>
      <c r="N58" s="175"/>
      <c r="O58" s="175"/>
      <c r="P58" s="175">
        <f>'将来負担比率（分子）の構造'!M$50</f>
        <v>11596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3413</v>
      </c>
      <c r="C62" s="175"/>
      <c r="D62" s="175"/>
      <c r="E62" s="175">
        <f>'将来負担比率（分子）の構造'!J$45</f>
        <v>3376</v>
      </c>
      <c r="F62" s="175"/>
      <c r="G62" s="175"/>
      <c r="H62" s="175">
        <f>'将来負担比率（分子）の構造'!K$45</f>
        <v>3336</v>
      </c>
      <c r="I62" s="175"/>
      <c r="J62" s="175"/>
      <c r="K62" s="175">
        <f>'将来負担比率（分子）の構造'!L$45</f>
        <v>3279</v>
      </c>
      <c r="L62" s="175"/>
      <c r="M62" s="175"/>
      <c r="N62" s="175">
        <f>'将来負担比率（分子）の構造'!M$45</f>
        <v>3227</v>
      </c>
      <c r="O62" s="175"/>
      <c r="P62" s="175"/>
    </row>
    <row r="63" spans="1:16" x14ac:dyDescent="0.15">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x14ac:dyDescent="0.15">
      <c r="A64" s="175" t="s">
        <v>33</v>
      </c>
      <c r="B64" s="175">
        <f>'将来負担比率（分子）の構造'!I$43</f>
        <v>1444</v>
      </c>
      <c r="C64" s="175"/>
      <c r="D64" s="175"/>
      <c r="E64" s="175">
        <f>'将来負担比率（分子）の構造'!J$43</f>
        <v>1828</v>
      </c>
      <c r="F64" s="175"/>
      <c r="G64" s="175"/>
      <c r="H64" s="175">
        <f>'将来負担比率（分子）の構造'!K$43</f>
        <v>1964</v>
      </c>
      <c r="I64" s="175"/>
      <c r="J64" s="175"/>
      <c r="K64" s="175">
        <f>'将来負担比率（分子）の構造'!L$43</f>
        <v>2109</v>
      </c>
      <c r="L64" s="175"/>
      <c r="M64" s="175"/>
      <c r="N64" s="175">
        <f>'将来負担比率（分子）の構造'!M$43</f>
        <v>1817</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31658</v>
      </c>
      <c r="C66" s="175"/>
      <c r="D66" s="175"/>
      <c r="E66" s="175">
        <f>'将来負担比率（分子）の構造'!J$41</f>
        <v>32131</v>
      </c>
      <c r="F66" s="175"/>
      <c r="G66" s="175"/>
      <c r="H66" s="175">
        <f>'将来負担比率（分子）の構造'!K$41</f>
        <v>31554</v>
      </c>
      <c r="I66" s="175"/>
      <c r="J66" s="175"/>
      <c r="K66" s="175">
        <f>'将来負担比率（分子）の構造'!L$41</f>
        <v>30761</v>
      </c>
      <c r="L66" s="175"/>
      <c r="M66" s="175"/>
      <c r="N66" s="175">
        <f>'将来負担比率（分子）の構造'!M$41</f>
        <v>31318</v>
      </c>
      <c r="O66" s="175"/>
      <c r="P66" s="175"/>
    </row>
    <row r="67" spans="1:16" x14ac:dyDescent="0.15">
      <c r="A67" s="175" t="s">
        <v>71</v>
      </c>
      <c r="B67" s="175" t="e">
        <f>NA()</f>
        <v>#N/A</v>
      </c>
      <c r="C67" s="175">
        <f>IF(ISNUMBER('将来負担比率（分子）の構造'!I$53), IF('将来負担比率（分子）の構造'!I$53 &lt; 0, 0, '将来負担比率（分子）の構造'!I$53), NA())</f>
        <v>3110</v>
      </c>
      <c r="D67" s="175" t="e">
        <f>NA()</f>
        <v>#N/A</v>
      </c>
      <c r="E67" s="175" t="e">
        <f>NA()</f>
        <v>#N/A</v>
      </c>
      <c r="F67" s="175">
        <f>IF(ISNUMBER('将来負担比率（分子）の構造'!J$53), IF('将来負担比率（分子）の構造'!J$53 &lt; 0, 0, '将来負担比率（分子）の構造'!J$53), NA())</f>
        <v>3709</v>
      </c>
      <c r="G67" s="175" t="e">
        <f>NA()</f>
        <v>#N/A</v>
      </c>
      <c r="H67" s="175" t="e">
        <f>NA()</f>
        <v>#N/A</v>
      </c>
      <c r="I67" s="175">
        <f>IF(ISNUMBER('将来負担比率（分子）の構造'!K$53), IF('将来負担比率（分子）の構造'!K$53 &lt; 0, 0, '将来負担比率（分子）の構造'!K$53), NA())</f>
        <v>2150</v>
      </c>
      <c r="J67" s="175" t="e">
        <f>NA()</f>
        <v>#N/A</v>
      </c>
      <c r="K67" s="175" t="e">
        <f>NA()</f>
        <v>#N/A</v>
      </c>
      <c r="L67" s="175">
        <f>IF(ISNUMBER('将来負担比率（分子）の構造'!L$53), IF('将来負担比率（分子）の構造'!L$53 &lt; 0, 0, '将来負担比率（分子）の構造'!L$53), NA())</f>
        <v>1140</v>
      </c>
      <c r="M67" s="175" t="e">
        <f>NA()</f>
        <v>#N/A</v>
      </c>
      <c r="N67" s="175" t="e">
        <f>NA()</f>
        <v>#N/A</v>
      </c>
      <c r="O67" s="175">
        <f>IF(ISNUMBER('将来負担比率（分子）の構造'!M$53), IF('将来負担比率（分子）の構造'!M$53 &lt; 0, 0, '将来負担比率（分子）の構造'!M$53), NA())</f>
        <v>21</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3520</v>
      </c>
      <c r="C72" s="179">
        <f>基金残高に係る経年分析!G55</f>
        <v>4132</v>
      </c>
      <c r="D72" s="179">
        <f>基金残高に係る経年分析!H55</f>
        <v>4320</v>
      </c>
    </row>
    <row r="73" spans="1:16" x14ac:dyDescent="0.15">
      <c r="A73" s="178" t="s">
        <v>74</v>
      </c>
      <c r="B73" s="179">
        <f>基金残高に係る経年分析!F56</f>
        <v>1363</v>
      </c>
      <c r="C73" s="179">
        <f>基金残高に係る経年分析!G56</f>
        <v>1912</v>
      </c>
      <c r="D73" s="179">
        <f>基金残高に係る経年分析!H56</f>
        <v>2224</v>
      </c>
    </row>
    <row r="74" spans="1:16" x14ac:dyDescent="0.15">
      <c r="A74" s="178" t="s">
        <v>75</v>
      </c>
      <c r="B74" s="179">
        <f>基金残高に係る経年分析!F57</f>
        <v>4632</v>
      </c>
      <c r="C74" s="179">
        <f>基金残高に係る経年分析!G57</f>
        <v>4575</v>
      </c>
      <c r="D74" s="179">
        <f>基金残高に係る経年分析!H57</f>
        <v>4804</v>
      </c>
    </row>
  </sheetData>
  <sheetProtection algorithmName="SHA-512" hashValue="t3kZxyjHrNNts8DfUmO6a8CNgAk9U08ekEU/o39hbNJ33w/jkP3zn2xhSkxWKhhRzUvWv+Y5J84n6NjR9sNJZg==" saltValue="0ufpznb2vT2uahB3zhXMS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5177847</v>
      </c>
      <c r="S5" s="649"/>
      <c r="T5" s="649"/>
      <c r="U5" s="649"/>
      <c r="V5" s="649"/>
      <c r="W5" s="649"/>
      <c r="X5" s="649"/>
      <c r="Y5" s="650"/>
      <c r="Z5" s="651">
        <v>15.8</v>
      </c>
      <c r="AA5" s="651"/>
      <c r="AB5" s="651"/>
      <c r="AC5" s="651"/>
      <c r="AD5" s="652">
        <v>5177847</v>
      </c>
      <c r="AE5" s="652"/>
      <c r="AF5" s="652"/>
      <c r="AG5" s="652"/>
      <c r="AH5" s="652"/>
      <c r="AI5" s="652"/>
      <c r="AJ5" s="652"/>
      <c r="AK5" s="652"/>
      <c r="AL5" s="653">
        <v>34.6</v>
      </c>
      <c r="AM5" s="654"/>
      <c r="AN5" s="654"/>
      <c r="AO5" s="655"/>
      <c r="AP5" s="645" t="s">
        <v>216</v>
      </c>
      <c r="AQ5" s="646"/>
      <c r="AR5" s="646"/>
      <c r="AS5" s="646"/>
      <c r="AT5" s="646"/>
      <c r="AU5" s="646"/>
      <c r="AV5" s="646"/>
      <c r="AW5" s="646"/>
      <c r="AX5" s="646"/>
      <c r="AY5" s="646"/>
      <c r="AZ5" s="646"/>
      <c r="BA5" s="646"/>
      <c r="BB5" s="646"/>
      <c r="BC5" s="646"/>
      <c r="BD5" s="646"/>
      <c r="BE5" s="646"/>
      <c r="BF5" s="647"/>
      <c r="BG5" s="659">
        <v>5175485</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283299</v>
      </c>
      <c r="S6" s="660"/>
      <c r="T6" s="660"/>
      <c r="U6" s="660"/>
      <c r="V6" s="660"/>
      <c r="W6" s="660"/>
      <c r="X6" s="660"/>
      <c r="Y6" s="661"/>
      <c r="Z6" s="662">
        <v>0.9</v>
      </c>
      <c r="AA6" s="662"/>
      <c r="AB6" s="662"/>
      <c r="AC6" s="662"/>
      <c r="AD6" s="663">
        <v>283299</v>
      </c>
      <c r="AE6" s="663"/>
      <c r="AF6" s="663"/>
      <c r="AG6" s="663"/>
      <c r="AH6" s="663"/>
      <c r="AI6" s="663"/>
      <c r="AJ6" s="663"/>
      <c r="AK6" s="663"/>
      <c r="AL6" s="664">
        <v>1.9</v>
      </c>
      <c r="AM6" s="665"/>
      <c r="AN6" s="665"/>
      <c r="AO6" s="666"/>
      <c r="AP6" s="656" t="s">
        <v>221</v>
      </c>
      <c r="AQ6" s="657"/>
      <c r="AR6" s="657"/>
      <c r="AS6" s="657"/>
      <c r="AT6" s="657"/>
      <c r="AU6" s="657"/>
      <c r="AV6" s="657"/>
      <c r="AW6" s="657"/>
      <c r="AX6" s="657"/>
      <c r="AY6" s="657"/>
      <c r="AZ6" s="657"/>
      <c r="BA6" s="657"/>
      <c r="BB6" s="657"/>
      <c r="BC6" s="657"/>
      <c r="BD6" s="657"/>
      <c r="BE6" s="657"/>
      <c r="BF6" s="658"/>
      <c r="BG6" s="659">
        <v>5175485</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164659</v>
      </c>
      <c r="CS6" s="660"/>
      <c r="CT6" s="660"/>
      <c r="CU6" s="660"/>
      <c r="CV6" s="660"/>
      <c r="CW6" s="660"/>
      <c r="CX6" s="660"/>
      <c r="CY6" s="661"/>
      <c r="CZ6" s="653">
        <v>0.5</v>
      </c>
      <c r="DA6" s="654"/>
      <c r="DB6" s="654"/>
      <c r="DC6" s="670"/>
      <c r="DD6" s="668" t="s">
        <v>122</v>
      </c>
      <c r="DE6" s="660"/>
      <c r="DF6" s="660"/>
      <c r="DG6" s="660"/>
      <c r="DH6" s="660"/>
      <c r="DI6" s="660"/>
      <c r="DJ6" s="660"/>
      <c r="DK6" s="660"/>
      <c r="DL6" s="660"/>
      <c r="DM6" s="660"/>
      <c r="DN6" s="660"/>
      <c r="DO6" s="660"/>
      <c r="DP6" s="661"/>
      <c r="DQ6" s="668">
        <v>164659</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1306</v>
      </c>
      <c r="S7" s="660"/>
      <c r="T7" s="660"/>
      <c r="U7" s="660"/>
      <c r="V7" s="660"/>
      <c r="W7" s="660"/>
      <c r="X7" s="660"/>
      <c r="Y7" s="661"/>
      <c r="Z7" s="662">
        <v>0</v>
      </c>
      <c r="AA7" s="662"/>
      <c r="AB7" s="662"/>
      <c r="AC7" s="662"/>
      <c r="AD7" s="663">
        <v>1306</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1843160</v>
      </c>
      <c r="BH7" s="660"/>
      <c r="BI7" s="660"/>
      <c r="BJ7" s="660"/>
      <c r="BK7" s="660"/>
      <c r="BL7" s="660"/>
      <c r="BM7" s="660"/>
      <c r="BN7" s="661"/>
      <c r="BO7" s="662">
        <v>35.6</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3024888</v>
      </c>
      <c r="CS7" s="660"/>
      <c r="CT7" s="660"/>
      <c r="CU7" s="660"/>
      <c r="CV7" s="660"/>
      <c r="CW7" s="660"/>
      <c r="CX7" s="660"/>
      <c r="CY7" s="661"/>
      <c r="CZ7" s="662">
        <v>9.6</v>
      </c>
      <c r="DA7" s="662"/>
      <c r="DB7" s="662"/>
      <c r="DC7" s="662"/>
      <c r="DD7" s="668">
        <v>129125</v>
      </c>
      <c r="DE7" s="660"/>
      <c r="DF7" s="660"/>
      <c r="DG7" s="660"/>
      <c r="DH7" s="660"/>
      <c r="DI7" s="660"/>
      <c r="DJ7" s="660"/>
      <c r="DK7" s="660"/>
      <c r="DL7" s="660"/>
      <c r="DM7" s="660"/>
      <c r="DN7" s="660"/>
      <c r="DO7" s="660"/>
      <c r="DP7" s="661"/>
      <c r="DQ7" s="668">
        <v>2366380</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15197</v>
      </c>
      <c r="S8" s="660"/>
      <c r="T8" s="660"/>
      <c r="U8" s="660"/>
      <c r="V8" s="660"/>
      <c r="W8" s="660"/>
      <c r="X8" s="660"/>
      <c r="Y8" s="661"/>
      <c r="Z8" s="662">
        <v>0</v>
      </c>
      <c r="AA8" s="662"/>
      <c r="AB8" s="662"/>
      <c r="AC8" s="662"/>
      <c r="AD8" s="663">
        <v>15197</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76407</v>
      </c>
      <c r="BH8" s="660"/>
      <c r="BI8" s="660"/>
      <c r="BJ8" s="660"/>
      <c r="BK8" s="660"/>
      <c r="BL8" s="660"/>
      <c r="BM8" s="660"/>
      <c r="BN8" s="661"/>
      <c r="BO8" s="662">
        <v>1.5</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10870220</v>
      </c>
      <c r="CS8" s="660"/>
      <c r="CT8" s="660"/>
      <c r="CU8" s="660"/>
      <c r="CV8" s="660"/>
      <c r="CW8" s="660"/>
      <c r="CX8" s="660"/>
      <c r="CY8" s="661"/>
      <c r="CZ8" s="662">
        <v>34.5</v>
      </c>
      <c r="DA8" s="662"/>
      <c r="DB8" s="662"/>
      <c r="DC8" s="662"/>
      <c r="DD8" s="668">
        <v>135770</v>
      </c>
      <c r="DE8" s="660"/>
      <c r="DF8" s="660"/>
      <c r="DG8" s="660"/>
      <c r="DH8" s="660"/>
      <c r="DI8" s="660"/>
      <c r="DJ8" s="660"/>
      <c r="DK8" s="660"/>
      <c r="DL8" s="660"/>
      <c r="DM8" s="660"/>
      <c r="DN8" s="660"/>
      <c r="DO8" s="660"/>
      <c r="DP8" s="661"/>
      <c r="DQ8" s="668">
        <v>5239685</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18474</v>
      </c>
      <c r="S9" s="660"/>
      <c r="T9" s="660"/>
      <c r="U9" s="660"/>
      <c r="V9" s="660"/>
      <c r="W9" s="660"/>
      <c r="X9" s="660"/>
      <c r="Y9" s="661"/>
      <c r="Z9" s="662">
        <v>0.1</v>
      </c>
      <c r="AA9" s="662"/>
      <c r="AB9" s="662"/>
      <c r="AC9" s="662"/>
      <c r="AD9" s="663">
        <v>18474</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1584615</v>
      </c>
      <c r="BH9" s="660"/>
      <c r="BI9" s="660"/>
      <c r="BJ9" s="660"/>
      <c r="BK9" s="660"/>
      <c r="BL9" s="660"/>
      <c r="BM9" s="660"/>
      <c r="BN9" s="661"/>
      <c r="BO9" s="662">
        <v>30.6</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4498643</v>
      </c>
      <c r="CS9" s="660"/>
      <c r="CT9" s="660"/>
      <c r="CU9" s="660"/>
      <c r="CV9" s="660"/>
      <c r="CW9" s="660"/>
      <c r="CX9" s="660"/>
      <c r="CY9" s="661"/>
      <c r="CZ9" s="662">
        <v>14.3</v>
      </c>
      <c r="DA9" s="662"/>
      <c r="DB9" s="662"/>
      <c r="DC9" s="662"/>
      <c r="DD9" s="668">
        <v>145619</v>
      </c>
      <c r="DE9" s="660"/>
      <c r="DF9" s="660"/>
      <c r="DG9" s="660"/>
      <c r="DH9" s="660"/>
      <c r="DI9" s="660"/>
      <c r="DJ9" s="660"/>
      <c r="DK9" s="660"/>
      <c r="DL9" s="660"/>
      <c r="DM9" s="660"/>
      <c r="DN9" s="660"/>
      <c r="DO9" s="660"/>
      <c r="DP9" s="661"/>
      <c r="DQ9" s="668">
        <v>1431580</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91917</v>
      </c>
      <c r="BH10" s="660"/>
      <c r="BI10" s="660"/>
      <c r="BJ10" s="660"/>
      <c r="BK10" s="660"/>
      <c r="BL10" s="660"/>
      <c r="BM10" s="660"/>
      <c r="BN10" s="661"/>
      <c r="BO10" s="662">
        <v>1.8</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12850</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12850</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1138297</v>
      </c>
      <c r="S11" s="660"/>
      <c r="T11" s="660"/>
      <c r="U11" s="660"/>
      <c r="V11" s="660"/>
      <c r="W11" s="660"/>
      <c r="X11" s="660"/>
      <c r="Y11" s="661"/>
      <c r="Z11" s="664">
        <v>3.5</v>
      </c>
      <c r="AA11" s="665"/>
      <c r="AB11" s="665"/>
      <c r="AC11" s="671"/>
      <c r="AD11" s="668">
        <v>1138297</v>
      </c>
      <c r="AE11" s="660"/>
      <c r="AF11" s="660"/>
      <c r="AG11" s="660"/>
      <c r="AH11" s="660"/>
      <c r="AI11" s="660"/>
      <c r="AJ11" s="660"/>
      <c r="AK11" s="661"/>
      <c r="AL11" s="664">
        <v>7.6</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90221</v>
      </c>
      <c r="BH11" s="660"/>
      <c r="BI11" s="660"/>
      <c r="BJ11" s="660"/>
      <c r="BK11" s="660"/>
      <c r="BL11" s="660"/>
      <c r="BM11" s="660"/>
      <c r="BN11" s="661"/>
      <c r="BO11" s="662">
        <v>1.7</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1544474</v>
      </c>
      <c r="CS11" s="660"/>
      <c r="CT11" s="660"/>
      <c r="CU11" s="660"/>
      <c r="CV11" s="660"/>
      <c r="CW11" s="660"/>
      <c r="CX11" s="660"/>
      <c r="CY11" s="661"/>
      <c r="CZ11" s="662">
        <v>4.9000000000000004</v>
      </c>
      <c r="DA11" s="662"/>
      <c r="DB11" s="662"/>
      <c r="DC11" s="662"/>
      <c r="DD11" s="668">
        <v>709953</v>
      </c>
      <c r="DE11" s="660"/>
      <c r="DF11" s="660"/>
      <c r="DG11" s="660"/>
      <c r="DH11" s="660"/>
      <c r="DI11" s="660"/>
      <c r="DJ11" s="660"/>
      <c r="DK11" s="660"/>
      <c r="DL11" s="660"/>
      <c r="DM11" s="660"/>
      <c r="DN11" s="660"/>
      <c r="DO11" s="660"/>
      <c r="DP11" s="661"/>
      <c r="DQ11" s="668">
        <v>663624</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35870</v>
      </c>
      <c r="S12" s="660"/>
      <c r="T12" s="660"/>
      <c r="U12" s="660"/>
      <c r="V12" s="660"/>
      <c r="W12" s="660"/>
      <c r="X12" s="660"/>
      <c r="Y12" s="661"/>
      <c r="Z12" s="662">
        <v>0.1</v>
      </c>
      <c r="AA12" s="662"/>
      <c r="AB12" s="662"/>
      <c r="AC12" s="662"/>
      <c r="AD12" s="663">
        <v>35870</v>
      </c>
      <c r="AE12" s="663"/>
      <c r="AF12" s="663"/>
      <c r="AG12" s="663"/>
      <c r="AH12" s="663"/>
      <c r="AI12" s="663"/>
      <c r="AJ12" s="663"/>
      <c r="AK12" s="663"/>
      <c r="AL12" s="664">
        <v>0.2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2852661</v>
      </c>
      <c r="BH12" s="660"/>
      <c r="BI12" s="660"/>
      <c r="BJ12" s="660"/>
      <c r="BK12" s="660"/>
      <c r="BL12" s="660"/>
      <c r="BM12" s="660"/>
      <c r="BN12" s="661"/>
      <c r="BO12" s="662">
        <v>55.1</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1979180</v>
      </c>
      <c r="CS12" s="660"/>
      <c r="CT12" s="660"/>
      <c r="CU12" s="660"/>
      <c r="CV12" s="660"/>
      <c r="CW12" s="660"/>
      <c r="CX12" s="660"/>
      <c r="CY12" s="661"/>
      <c r="CZ12" s="662">
        <v>6.3</v>
      </c>
      <c r="DA12" s="662"/>
      <c r="DB12" s="662"/>
      <c r="DC12" s="662"/>
      <c r="DD12" s="668">
        <v>902</v>
      </c>
      <c r="DE12" s="660"/>
      <c r="DF12" s="660"/>
      <c r="DG12" s="660"/>
      <c r="DH12" s="660"/>
      <c r="DI12" s="660"/>
      <c r="DJ12" s="660"/>
      <c r="DK12" s="660"/>
      <c r="DL12" s="660"/>
      <c r="DM12" s="660"/>
      <c r="DN12" s="660"/>
      <c r="DO12" s="660"/>
      <c r="DP12" s="661"/>
      <c r="DQ12" s="668">
        <v>1184832</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2823100</v>
      </c>
      <c r="BH13" s="660"/>
      <c r="BI13" s="660"/>
      <c r="BJ13" s="660"/>
      <c r="BK13" s="660"/>
      <c r="BL13" s="660"/>
      <c r="BM13" s="660"/>
      <c r="BN13" s="661"/>
      <c r="BO13" s="662">
        <v>54.5</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2446302</v>
      </c>
      <c r="CS13" s="660"/>
      <c r="CT13" s="660"/>
      <c r="CU13" s="660"/>
      <c r="CV13" s="660"/>
      <c r="CW13" s="660"/>
      <c r="CX13" s="660"/>
      <c r="CY13" s="661"/>
      <c r="CZ13" s="662">
        <v>7.8</v>
      </c>
      <c r="DA13" s="662"/>
      <c r="DB13" s="662"/>
      <c r="DC13" s="662"/>
      <c r="DD13" s="668">
        <v>1734574</v>
      </c>
      <c r="DE13" s="660"/>
      <c r="DF13" s="660"/>
      <c r="DG13" s="660"/>
      <c r="DH13" s="660"/>
      <c r="DI13" s="660"/>
      <c r="DJ13" s="660"/>
      <c r="DK13" s="660"/>
      <c r="DL13" s="660"/>
      <c r="DM13" s="660"/>
      <c r="DN13" s="660"/>
      <c r="DO13" s="660"/>
      <c r="DP13" s="661"/>
      <c r="DQ13" s="668">
        <v>933047</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1527</v>
      </c>
      <c r="S14" s="660"/>
      <c r="T14" s="660"/>
      <c r="U14" s="660"/>
      <c r="V14" s="660"/>
      <c r="W14" s="660"/>
      <c r="X14" s="660"/>
      <c r="Y14" s="661"/>
      <c r="Z14" s="662">
        <v>0</v>
      </c>
      <c r="AA14" s="662"/>
      <c r="AB14" s="662"/>
      <c r="AC14" s="662"/>
      <c r="AD14" s="663">
        <v>1527</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208920</v>
      </c>
      <c r="BH14" s="660"/>
      <c r="BI14" s="660"/>
      <c r="BJ14" s="660"/>
      <c r="BK14" s="660"/>
      <c r="BL14" s="660"/>
      <c r="BM14" s="660"/>
      <c r="BN14" s="661"/>
      <c r="BO14" s="662">
        <v>4</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770535</v>
      </c>
      <c r="CS14" s="660"/>
      <c r="CT14" s="660"/>
      <c r="CU14" s="660"/>
      <c r="CV14" s="660"/>
      <c r="CW14" s="660"/>
      <c r="CX14" s="660"/>
      <c r="CY14" s="661"/>
      <c r="CZ14" s="662">
        <v>2.4</v>
      </c>
      <c r="DA14" s="662"/>
      <c r="DB14" s="662"/>
      <c r="DC14" s="662"/>
      <c r="DD14" s="668">
        <v>23270</v>
      </c>
      <c r="DE14" s="660"/>
      <c r="DF14" s="660"/>
      <c r="DG14" s="660"/>
      <c r="DH14" s="660"/>
      <c r="DI14" s="660"/>
      <c r="DJ14" s="660"/>
      <c r="DK14" s="660"/>
      <c r="DL14" s="660"/>
      <c r="DM14" s="660"/>
      <c r="DN14" s="660"/>
      <c r="DO14" s="660"/>
      <c r="DP14" s="661"/>
      <c r="DQ14" s="668">
        <v>758729</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270744</v>
      </c>
      <c r="BH15" s="660"/>
      <c r="BI15" s="660"/>
      <c r="BJ15" s="660"/>
      <c r="BK15" s="660"/>
      <c r="BL15" s="660"/>
      <c r="BM15" s="660"/>
      <c r="BN15" s="661"/>
      <c r="BO15" s="662">
        <v>5.2</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2528687</v>
      </c>
      <c r="CS15" s="660"/>
      <c r="CT15" s="660"/>
      <c r="CU15" s="660"/>
      <c r="CV15" s="660"/>
      <c r="CW15" s="660"/>
      <c r="CX15" s="660"/>
      <c r="CY15" s="661"/>
      <c r="CZ15" s="662">
        <v>8</v>
      </c>
      <c r="DA15" s="662"/>
      <c r="DB15" s="662"/>
      <c r="DC15" s="662"/>
      <c r="DD15" s="668">
        <v>233792</v>
      </c>
      <c r="DE15" s="660"/>
      <c r="DF15" s="660"/>
      <c r="DG15" s="660"/>
      <c r="DH15" s="660"/>
      <c r="DI15" s="660"/>
      <c r="DJ15" s="660"/>
      <c r="DK15" s="660"/>
      <c r="DL15" s="660"/>
      <c r="DM15" s="660"/>
      <c r="DN15" s="660"/>
      <c r="DO15" s="660"/>
      <c r="DP15" s="661"/>
      <c r="DQ15" s="668">
        <v>1866637</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17052</v>
      </c>
      <c r="S16" s="660"/>
      <c r="T16" s="660"/>
      <c r="U16" s="660"/>
      <c r="V16" s="660"/>
      <c r="W16" s="660"/>
      <c r="X16" s="660"/>
      <c r="Y16" s="661"/>
      <c r="Z16" s="662">
        <v>0.1</v>
      </c>
      <c r="AA16" s="662"/>
      <c r="AB16" s="662"/>
      <c r="AC16" s="662"/>
      <c r="AD16" s="663">
        <v>17052</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233035</v>
      </c>
      <c r="CS16" s="660"/>
      <c r="CT16" s="660"/>
      <c r="CU16" s="660"/>
      <c r="CV16" s="660"/>
      <c r="CW16" s="660"/>
      <c r="CX16" s="660"/>
      <c r="CY16" s="661"/>
      <c r="CZ16" s="662">
        <v>0.7</v>
      </c>
      <c r="DA16" s="662"/>
      <c r="DB16" s="662"/>
      <c r="DC16" s="662"/>
      <c r="DD16" s="668" t="s">
        <v>122</v>
      </c>
      <c r="DE16" s="660"/>
      <c r="DF16" s="660"/>
      <c r="DG16" s="660"/>
      <c r="DH16" s="660"/>
      <c r="DI16" s="660"/>
      <c r="DJ16" s="660"/>
      <c r="DK16" s="660"/>
      <c r="DL16" s="660"/>
      <c r="DM16" s="660"/>
      <c r="DN16" s="660"/>
      <c r="DO16" s="660"/>
      <c r="DP16" s="661"/>
      <c r="DQ16" s="668">
        <v>122212</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66601</v>
      </c>
      <c r="S17" s="660"/>
      <c r="T17" s="660"/>
      <c r="U17" s="660"/>
      <c r="V17" s="660"/>
      <c r="W17" s="660"/>
      <c r="X17" s="660"/>
      <c r="Y17" s="661"/>
      <c r="Z17" s="662">
        <v>0.2</v>
      </c>
      <c r="AA17" s="662"/>
      <c r="AB17" s="662"/>
      <c r="AC17" s="662"/>
      <c r="AD17" s="663">
        <v>66601</v>
      </c>
      <c r="AE17" s="663"/>
      <c r="AF17" s="663"/>
      <c r="AG17" s="663"/>
      <c r="AH17" s="663"/>
      <c r="AI17" s="663"/>
      <c r="AJ17" s="663"/>
      <c r="AK17" s="663"/>
      <c r="AL17" s="664">
        <v>0.4</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3390536</v>
      </c>
      <c r="CS17" s="660"/>
      <c r="CT17" s="660"/>
      <c r="CU17" s="660"/>
      <c r="CV17" s="660"/>
      <c r="CW17" s="660"/>
      <c r="CX17" s="660"/>
      <c r="CY17" s="661"/>
      <c r="CZ17" s="662">
        <v>10.8</v>
      </c>
      <c r="DA17" s="662"/>
      <c r="DB17" s="662"/>
      <c r="DC17" s="662"/>
      <c r="DD17" s="668" t="s">
        <v>122</v>
      </c>
      <c r="DE17" s="660"/>
      <c r="DF17" s="660"/>
      <c r="DG17" s="660"/>
      <c r="DH17" s="660"/>
      <c r="DI17" s="660"/>
      <c r="DJ17" s="660"/>
      <c r="DK17" s="660"/>
      <c r="DL17" s="660"/>
      <c r="DM17" s="660"/>
      <c r="DN17" s="660"/>
      <c r="DO17" s="660"/>
      <c r="DP17" s="661"/>
      <c r="DQ17" s="668">
        <v>3274151</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56640</v>
      </c>
      <c r="S18" s="660"/>
      <c r="T18" s="660"/>
      <c r="U18" s="660"/>
      <c r="V18" s="660"/>
      <c r="W18" s="660"/>
      <c r="X18" s="660"/>
      <c r="Y18" s="661"/>
      <c r="Z18" s="662">
        <v>0.2</v>
      </c>
      <c r="AA18" s="662"/>
      <c r="AB18" s="662"/>
      <c r="AC18" s="662"/>
      <c r="AD18" s="663">
        <v>56640</v>
      </c>
      <c r="AE18" s="663"/>
      <c r="AF18" s="663"/>
      <c r="AG18" s="663"/>
      <c r="AH18" s="663"/>
      <c r="AI18" s="663"/>
      <c r="AJ18" s="663"/>
      <c r="AK18" s="663"/>
      <c r="AL18" s="664">
        <v>0.4</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55266</v>
      </c>
      <c r="S19" s="660"/>
      <c r="T19" s="660"/>
      <c r="U19" s="660"/>
      <c r="V19" s="660"/>
      <c r="W19" s="660"/>
      <c r="X19" s="660"/>
      <c r="Y19" s="661"/>
      <c r="Z19" s="662">
        <v>0.2</v>
      </c>
      <c r="AA19" s="662"/>
      <c r="AB19" s="662"/>
      <c r="AC19" s="662"/>
      <c r="AD19" s="663">
        <v>55266</v>
      </c>
      <c r="AE19" s="663"/>
      <c r="AF19" s="663"/>
      <c r="AG19" s="663"/>
      <c r="AH19" s="663"/>
      <c r="AI19" s="663"/>
      <c r="AJ19" s="663"/>
      <c r="AK19" s="663"/>
      <c r="AL19" s="664">
        <v>0.4</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2362</v>
      </c>
      <c r="BH19" s="660"/>
      <c r="BI19" s="660"/>
      <c r="BJ19" s="660"/>
      <c r="BK19" s="660"/>
      <c r="BL19" s="660"/>
      <c r="BM19" s="660"/>
      <c r="BN19" s="661"/>
      <c r="BO19" s="662">
        <v>0</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1374</v>
      </c>
      <c r="S20" s="660"/>
      <c r="T20" s="660"/>
      <c r="U20" s="660"/>
      <c r="V20" s="660"/>
      <c r="W20" s="660"/>
      <c r="X20" s="660"/>
      <c r="Y20" s="661"/>
      <c r="Z20" s="662">
        <v>0</v>
      </c>
      <c r="AA20" s="662"/>
      <c r="AB20" s="662"/>
      <c r="AC20" s="662"/>
      <c r="AD20" s="663">
        <v>1374</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2362</v>
      </c>
      <c r="BH20" s="660"/>
      <c r="BI20" s="660"/>
      <c r="BJ20" s="660"/>
      <c r="BK20" s="660"/>
      <c r="BL20" s="660"/>
      <c r="BM20" s="660"/>
      <c r="BN20" s="661"/>
      <c r="BO20" s="662">
        <v>0</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31464009</v>
      </c>
      <c r="CS20" s="660"/>
      <c r="CT20" s="660"/>
      <c r="CU20" s="660"/>
      <c r="CV20" s="660"/>
      <c r="CW20" s="660"/>
      <c r="CX20" s="660"/>
      <c r="CY20" s="661"/>
      <c r="CZ20" s="662">
        <v>100</v>
      </c>
      <c r="DA20" s="662"/>
      <c r="DB20" s="662"/>
      <c r="DC20" s="662"/>
      <c r="DD20" s="668">
        <v>3113005</v>
      </c>
      <c r="DE20" s="660"/>
      <c r="DF20" s="660"/>
      <c r="DG20" s="660"/>
      <c r="DH20" s="660"/>
      <c r="DI20" s="660"/>
      <c r="DJ20" s="660"/>
      <c r="DK20" s="660"/>
      <c r="DL20" s="660"/>
      <c r="DM20" s="660"/>
      <c r="DN20" s="660"/>
      <c r="DO20" s="660"/>
      <c r="DP20" s="661"/>
      <c r="DQ20" s="668">
        <v>18018386</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9078902</v>
      </c>
      <c r="S21" s="660"/>
      <c r="T21" s="660"/>
      <c r="U21" s="660"/>
      <c r="V21" s="660"/>
      <c r="W21" s="660"/>
      <c r="X21" s="660"/>
      <c r="Y21" s="661"/>
      <c r="Z21" s="662">
        <v>27.8</v>
      </c>
      <c r="AA21" s="662"/>
      <c r="AB21" s="662"/>
      <c r="AC21" s="662"/>
      <c r="AD21" s="663">
        <v>8097817</v>
      </c>
      <c r="AE21" s="663"/>
      <c r="AF21" s="663"/>
      <c r="AG21" s="663"/>
      <c r="AH21" s="663"/>
      <c r="AI21" s="663"/>
      <c r="AJ21" s="663"/>
      <c r="AK21" s="663"/>
      <c r="AL21" s="664">
        <v>54.1</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2362</v>
      </c>
      <c r="BH21" s="660"/>
      <c r="BI21" s="660"/>
      <c r="BJ21" s="660"/>
      <c r="BK21" s="660"/>
      <c r="BL21" s="660"/>
      <c r="BM21" s="660"/>
      <c r="BN21" s="661"/>
      <c r="BO21" s="662">
        <v>0</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8097817</v>
      </c>
      <c r="S22" s="660"/>
      <c r="T22" s="660"/>
      <c r="U22" s="660"/>
      <c r="V22" s="660"/>
      <c r="W22" s="660"/>
      <c r="X22" s="660"/>
      <c r="Y22" s="661"/>
      <c r="Z22" s="662">
        <v>24.8</v>
      </c>
      <c r="AA22" s="662"/>
      <c r="AB22" s="662"/>
      <c r="AC22" s="662"/>
      <c r="AD22" s="663">
        <v>8097817</v>
      </c>
      <c r="AE22" s="663"/>
      <c r="AF22" s="663"/>
      <c r="AG22" s="663"/>
      <c r="AH22" s="663"/>
      <c r="AI22" s="663"/>
      <c r="AJ22" s="663"/>
      <c r="AK22" s="663"/>
      <c r="AL22" s="664">
        <v>54.1</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981085</v>
      </c>
      <c r="S23" s="660"/>
      <c r="T23" s="660"/>
      <c r="U23" s="660"/>
      <c r="V23" s="660"/>
      <c r="W23" s="660"/>
      <c r="X23" s="660"/>
      <c r="Y23" s="661"/>
      <c r="Z23" s="662">
        <v>3</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15170137</v>
      </c>
      <c r="CS24" s="649"/>
      <c r="CT24" s="649"/>
      <c r="CU24" s="649"/>
      <c r="CV24" s="649"/>
      <c r="CW24" s="649"/>
      <c r="CX24" s="649"/>
      <c r="CY24" s="650"/>
      <c r="CZ24" s="653">
        <v>48.2</v>
      </c>
      <c r="DA24" s="654"/>
      <c r="DB24" s="654"/>
      <c r="DC24" s="670"/>
      <c r="DD24" s="694">
        <v>9974306</v>
      </c>
      <c r="DE24" s="649"/>
      <c r="DF24" s="649"/>
      <c r="DG24" s="649"/>
      <c r="DH24" s="649"/>
      <c r="DI24" s="649"/>
      <c r="DJ24" s="649"/>
      <c r="DK24" s="650"/>
      <c r="DL24" s="694">
        <v>9218678</v>
      </c>
      <c r="DM24" s="649"/>
      <c r="DN24" s="649"/>
      <c r="DO24" s="649"/>
      <c r="DP24" s="649"/>
      <c r="DQ24" s="649"/>
      <c r="DR24" s="649"/>
      <c r="DS24" s="649"/>
      <c r="DT24" s="649"/>
      <c r="DU24" s="649"/>
      <c r="DV24" s="650"/>
      <c r="DW24" s="653">
        <v>61.3</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15891012</v>
      </c>
      <c r="S25" s="660"/>
      <c r="T25" s="660"/>
      <c r="U25" s="660"/>
      <c r="V25" s="660"/>
      <c r="W25" s="660"/>
      <c r="X25" s="660"/>
      <c r="Y25" s="661"/>
      <c r="Z25" s="662">
        <v>48.6</v>
      </c>
      <c r="AA25" s="662"/>
      <c r="AB25" s="662"/>
      <c r="AC25" s="662"/>
      <c r="AD25" s="663">
        <v>14909927</v>
      </c>
      <c r="AE25" s="663"/>
      <c r="AF25" s="663"/>
      <c r="AG25" s="663"/>
      <c r="AH25" s="663"/>
      <c r="AI25" s="663"/>
      <c r="AJ25" s="663"/>
      <c r="AK25" s="663"/>
      <c r="AL25" s="664">
        <v>99.6</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4078858</v>
      </c>
      <c r="CS25" s="691"/>
      <c r="CT25" s="691"/>
      <c r="CU25" s="691"/>
      <c r="CV25" s="691"/>
      <c r="CW25" s="691"/>
      <c r="CX25" s="691"/>
      <c r="CY25" s="692"/>
      <c r="CZ25" s="664">
        <v>13</v>
      </c>
      <c r="DA25" s="689"/>
      <c r="DB25" s="689"/>
      <c r="DC25" s="693"/>
      <c r="DD25" s="668">
        <v>3913226</v>
      </c>
      <c r="DE25" s="691"/>
      <c r="DF25" s="691"/>
      <c r="DG25" s="691"/>
      <c r="DH25" s="691"/>
      <c r="DI25" s="691"/>
      <c r="DJ25" s="691"/>
      <c r="DK25" s="692"/>
      <c r="DL25" s="668">
        <v>3879988</v>
      </c>
      <c r="DM25" s="691"/>
      <c r="DN25" s="691"/>
      <c r="DO25" s="691"/>
      <c r="DP25" s="691"/>
      <c r="DQ25" s="691"/>
      <c r="DR25" s="691"/>
      <c r="DS25" s="691"/>
      <c r="DT25" s="691"/>
      <c r="DU25" s="691"/>
      <c r="DV25" s="692"/>
      <c r="DW25" s="664">
        <v>25.8</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4945</v>
      </c>
      <c r="S26" s="660"/>
      <c r="T26" s="660"/>
      <c r="U26" s="660"/>
      <c r="V26" s="660"/>
      <c r="W26" s="660"/>
      <c r="X26" s="660"/>
      <c r="Y26" s="661"/>
      <c r="Z26" s="662">
        <v>0</v>
      </c>
      <c r="AA26" s="662"/>
      <c r="AB26" s="662"/>
      <c r="AC26" s="662"/>
      <c r="AD26" s="663">
        <v>4945</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2409062</v>
      </c>
      <c r="CS26" s="660"/>
      <c r="CT26" s="660"/>
      <c r="CU26" s="660"/>
      <c r="CV26" s="660"/>
      <c r="CW26" s="660"/>
      <c r="CX26" s="660"/>
      <c r="CY26" s="661"/>
      <c r="CZ26" s="664">
        <v>7.7</v>
      </c>
      <c r="DA26" s="689"/>
      <c r="DB26" s="689"/>
      <c r="DC26" s="693"/>
      <c r="DD26" s="668">
        <v>2295697</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116151</v>
      </c>
      <c r="S27" s="660"/>
      <c r="T27" s="660"/>
      <c r="U27" s="660"/>
      <c r="V27" s="660"/>
      <c r="W27" s="660"/>
      <c r="X27" s="660"/>
      <c r="Y27" s="661"/>
      <c r="Z27" s="662">
        <v>0.4</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5177847</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7700743</v>
      </c>
      <c r="CS27" s="691"/>
      <c r="CT27" s="691"/>
      <c r="CU27" s="691"/>
      <c r="CV27" s="691"/>
      <c r="CW27" s="691"/>
      <c r="CX27" s="691"/>
      <c r="CY27" s="692"/>
      <c r="CZ27" s="664">
        <v>24.5</v>
      </c>
      <c r="DA27" s="689"/>
      <c r="DB27" s="689"/>
      <c r="DC27" s="693"/>
      <c r="DD27" s="668">
        <v>2786929</v>
      </c>
      <c r="DE27" s="691"/>
      <c r="DF27" s="691"/>
      <c r="DG27" s="691"/>
      <c r="DH27" s="691"/>
      <c r="DI27" s="691"/>
      <c r="DJ27" s="691"/>
      <c r="DK27" s="692"/>
      <c r="DL27" s="668">
        <v>2064539</v>
      </c>
      <c r="DM27" s="691"/>
      <c r="DN27" s="691"/>
      <c r="DO27" s="691"/>
      <c r="DP27" s="691"/>
      <c r="DQ27" s="691"/>
      <c r="DR27" s="691"/>
      <c r="DS27" s="691"/>
      <c r="DT27" s="691"/>
      <c r="DU27" s="691"/>
      <c r="DV27" s="692"/>
      <c r="DW27" s="664">
        <v>13.7</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280514</v>
      </c>
      <c r="S28" s="660"/>
      <c r="T28" s="660"/>
      <c r="U28" s="660"/>
      <c r="V28" s="660"/>
      <c r="W28" s="660"/>
      <c r="X28" s="660"/>
      <c r="Y28" s="661"/>
      <c r="Z28" s="662">
        <v>0.9</v>
      </c>
      <c r="AA28" s="662"/>
      <c r="AB28" s="662"/>
      <c r="AC28" s="662"/>
      <c r="AD28" s="663">
        <v>20119</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3390536</v>
      </c>
      <c r="CS28" s="660"/>
      <c r="CT28" s="660"/>
      <c r="CU28" s="660"/>
      <c r="CV28" s="660"/>
      <c r="CW28" s="660"/>
      <c r="CX28" s="660"/>
      <c r="CY28" s="661"/>
      <c r="CZ28" s="664">
        <v>10.8</v>
      </c>
      <c r="DA28" s="689"/>
      <c r="DB28" s="689"/>
      <c r="DC28" s="693"/>
      <c r="DD28" s="668">
        <v>3274151</v>
      </c>
      <c r="DE28" s="660"/>
      <c r="DF28" s="660"/>
      <c r="DG28" s="660"/>
      <c r="DH28" s="660"/>
      <c r="DI28" s="660"/>
      <c r="DJ28" s="660"/>
      <c r="DK28" s="661"/>
      <c r="DL28" s="668">
        <v>3274151</v>
      </c>
      <c r="DM28" s="660"/>
      <c r="DN28" s="660"/>
      <c r="DO28" s="660"/>
      <c r="DP28" s="660"/>
      <c r="DQ28" s="660"/>
      <c r="DR28" s="660"/>
      <c r="DS28" s="660"/>
      <c r="DT28" s="660"/>
      <c r="DU28" s="660"/>
      <c r="DV28" s="661"/>
      <c r="DW28" s="664">
        <v>21.8</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130430</v>
      </c>
      <c r="S29" s="660"/>
      <c r="T29" s="660"/>
      <c r="U29" s="660"/>
      <c r="V29" s="660"/>
      <c r="W29" s="660"/>
      <c r="X29" s="660"/>
      <c r="Y29" s="661"/>
      <c r="Z29" s="662">
        <v>0.4</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3390528</v>
      </c>
      <c r="CS29" s="691"/>
      <c r="CT29" s="691"/>
      <c r="CU29" s="691"/>
      <c r="CV29" s="691"/>
      <c r="CW29" s="691"/>
      <c r="CX29" s="691"/>
      <c r="CY29" s="692"/>
      <c r="CZ29" s="664">
        <v>10.8</v>
      </c>
      <c r="DA29" s="689"/>
      <c r="DB29" s="689"/>
      <c r="DC29" s="693"/>
      <c r="DD29" s="668">
        <v>3274143</v>
      </c>
      <c r="DE29" s="691"/>
      <c r="DF29" s="691"/>
      <c r="DG29" s="691"/>
      <c r="DH29" s="691"/>
      <c r="DI29" s="691"/>
      <c r="DJ29" s="691"/>
      <c r="DK29" s="692"/>
      <c r="DL29" s="668">
        <v>3274143</v>
      </c>
      <c r="DM29" s="691"/>
      <c r="DN29" s="691"/>
      <c r="DO29" s="691"/>
      <c r="DP29" s="691"/>
      <c r="DQ29" s="691"/>
      <c r="DR29" s="691"/>
      <c r="DS29" s="691"/>
      <c r="DT29" s="691"/>
      <c r="DU29" s="691"/>
      <c r="DV29" s="692"/>
      <c r="DW29" s="664">
        <v>21.8</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5904820</v>
      </c>
      <c r="S30" s="660"/>
      <c r="T30" s="660"/>
      <c r="U30" s="660"/>
      <c r="V30" s="660"/>
      <c r="W30" s="660"/>
      <c r="X30" s="660"/>
      <c r="Y30" s="661"/>
      <c r="Z30" s="662">
        <v>18.100000000000001</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3277165</v>
      </c>
      <c r="CS30" s="660"/>
      <c r="CT30" s="660"/>
      <c r="CU30" s="660"/>
      <c r="CV30" s="660"/>
      <c r="CW30" s="660"/>
      <c r="CX30" s="660"/>
      <c r="CY30" s="661"/>
      <c r="CZ30" s="664">
        <v>10.4</v>
      </c>
      <c r="DA30" s="689"/>
      <c r="DB30" s="689"/>
      <c r="DC30" s="693"/>
      <c r="DD30" s="668">
        <v>3160780</v>
      </c>
      <c r="DE30" s="660"/>
      <c r="DF30" s="660"/>
      <c r="DG30" s="660"/>
      <c r="DH30" s="660"/>
      <c r="DI30" s="660"/>
      <c r="DJ30" s="660"/>
      <c r="DK30" s="661"/>
      <c r="DL30" s="668">
        <v>3160780</v>
      </c>
      <c r="DM30" s="660"/>
      <c r="DN30" s="660"/>
      <c r="DO30" s="660"/>
      <c r="DP30" s="660"/>
      <c r="DQ30" s="660"/>
      <c r="DR30" s="660"/>
      <c r="DS30" s="660"/>
      <c r="DT30" s="660"/>
      <c r="DU30" s="660"/>
      <c r="DV30" s="661"/>
      <c r="DW30" s="664">
        <v>21</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99.2</v>
      </c>
      <c r="BH31" s="703"/>
      <c r="BI31" s="703"/>
      <c r="BJ31" s="703"/>
      <c r="BK31" s="703"/>
      <c r="BL31" s="703"/>
      <c r="BM31" s="654">
        <v>96.8</v>
      </c>
      <c r="BN31" s="703"/>
      <c r="BO31" s="703"/>
      <c r="BP31" s="703"/>
      <c r="BQ31" s="704"/>
      <c r="BR31" s="715">
        <v>99.2</v>
      </c>
      <c r="BS31" s="703"/>
      <c r="BT31" s="703"/>
      <c r="BU31" s="703"/>
      <c r="BV31" s="703"/>
      <c r="BW31" s="703"/>
      <c r="BX31" s="654">
        <v>96.8</v>
      </c>
      <c r="BY31" s="703"/>
      <c r="BZ31" s="703"/>
      <c r="CA31" s="703"/>
      <c r="CB31" s="704"/>
      <c r="CD31" s="697"/>
      <c r="CE31" s="698"/>
      <c r="CF31" s="656" t="s">
        <v>300</v>
      </c>
      <c r="CG31" s="657"/>
      <c r="CH31" s="657"/>
      <c r="CI31" s="657"/>
      <c r="CJ31" s="657"/>
      <c r="CK31" s="657"/>
      <c r="CL31" s="657"/>
      <c r="CM31" s="657"/>
      <c r="CN31" s="657"/>
      <c r="CO31" s="657"/>
      <c r="CP31" s="657"/>
      <c r="CQ31" s="658"/>
      <c r="CR31" s="659">
        <v>113363</v>
      </c>
      <c r="CS31" s="691"/>
      <c r="CT31" s="691"/>
      <c r="CU31" s="691"/>
      <c r="CV31" s="691"/>
      <c r="CW31" s="691"/>
      <c r="CX31" s="691"/>
      <c r="CY31" s="692"/>
      <c r="CZ31" s="664">
        <v>0.4</v>
      </c>
      <c r="DA31" s="689"/>
      <c r="DB31" s="689"/>
      <c r="DC31" s="693"/>
      <c r="DD31" s="668">
        <v>113363</v>
      </c>
      <c r="DE31" s="691"/>
      <c r="DF31" s="691"/>
      <c r="DG31" s="691"/>
      <c r="DH31" s="691"/>
      <c r="DI31" s="691"/>
      <c r="DJ31" s="691"/>
      <c r="DK31" s="692"/>
      <c r="DL31" s="668">
        <v>113363</v>
      </c>
      <c r="DM31" s="691"/>
      <c r="DN31" s="691"/>
      <c r="DO31" s="691"/>
      <c r="DP31" s="691"/>
      <c r="DQ31" s="691"/>
      <c r="DR31" s="691"/>
      <c r="DS31" s="691"/>
      <c r="DT31" s="691"/>
      <c r="DU31" s="691"/>
      <c r="DV31" s="692"/>
      <c r="DW31" s="664">
        <v>0.8</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2676798</v>
      </c>
      <c r="S32" s="660"/>
      <c r="T32" s="660"/>
      <c r="U32" s="660"/>
      <c r="V32" s="660"/>
      <c r="W32" s="660"/>
      <c r="X32" s="660"/>
      <c r="Y32" s="661"/>
      <c r="Z32" s="662">
        <v>8.1999999999999993</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99.1</v>
      </c>
      <c r="BH32" s="691"/>
      <c r="BI32" s="691"/>
      <c r="BJ32" s="691"/>
      <c r="BK32" s="691"/>
      <c r="BL32" s="691"/>
      <c r="BM32" s="665">
        <v>97.4</v>
      </c>
      <c r="BN32" s="691"/>
      <c r="BO32" s="691"/>
      <c r="BP32" s="691"/>
      <c r="BQ32" s="714"/>
      <c r="BR32" s="716">
        <v>99.1</v>
      </c>
      <c r="BS32" s="691"/>
      <c r="BT32" s="691"/>
      <c r="BU32" s="691"/>
      <c r="BV32" s="691"/>
      <c r="BW32" s="691"/>
      <c r="BX32" s="665">
        <v>97.6</v>
      </c>
      <c r="BY32" s="691"/>
      <c r="BZ32" s="691"/>
      <c r="CA32" s="691"/>
      <c r="CB32" s="714"/>
      <c r="CD32" s="699"/>
      <c r="CE32" s="700"/>
      <c r="CF32" s="656" t="s">
        <v>304</v>
      </c>
      <c r="CG32" s="657"/>
      <c r="CH32" s="657"/>
      <c r="CI32" s="657"/>
      <c r="CJ32" s="657"/>
      <c r="CK32" s="657"/>
      <c r="CL32" s="657"/>
      <c r="CM32" s="657"/>
      <c r="CN32" s="657"/>
      <c r="CO32" s="657"/>
      <c r="CP32" s="657"/>
      <c r="CQ32" s="658"/>
      <c r="CR32" s="659">
        <v>8</v>
      </c>
      <c r="CS32" s="660"/>
      <c r="CT32" s="660"/>
      <c r="CU32" s="660"/>
      <c r="CV32" s="660"/>
      <c r="CW32" s="660"/>
      <c r="CX32" s="660"/>
      <c r="CY32" s="661"/>
      <c r="CZ32" s="664">
        <v>0</v>
      </c>
      <c r="DA32" s="689"/>
      <c r="DB32" s="689"/>
      <c r="DC32" s="693"/>
      <c r="DD32" s="668">
        <v>8</v>
      </c>
      <c r="DE32" s="660"/>
      <c r="DF32" s="660"/>
      <c r="DG32" s="660"/>
      <c r="DH32" s="660"/>
      <c r="DI32" s="660"/>
      <c r="DJ32" s="660"/>
      <c r="DK32" s="661"/>
      <c r="DL32" s="668">
        <v>8</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90092</v>
      </c>
      <c r="S33" s="660"/>
      <c r="T33" s="660"/>
      <c r="U33" s="660"/>
      <c r="V33" s="660"/>
      <c r="W33" s="660"/>
      <c r="X33" s="660"/>
      <c r="Y33" s="661"/>
      <c r="Z33" s="662">
        <v>0.3</v>
      </c>
      <c r="AA33" s="662"/>
      <c r="AB33" s="662"/>
      <c r="AC33" s="662"/>
      <c r="AD33" s="663">
        <v>29198</v>
      </c>
      <c r="AE33" s="663"/>
      <c r="AF33" s="663"/>
      <c r="AG33" s="663"/>
      <c r="AH33" s="663"/>
      <c r="AI33" s="663"/>
      <c r="AJ33" s="663"/>
      <c r="AK33" s="663"/>
      <c r="AL33" s="664">
        <v>0.2</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99.2</v>
      </c>
      <c r="BH33" s="718"/>
      <c r="BI33" s="718"/>
      <c r="BJ33" s="718"/>
      <c r="BK33" s="718"/>
      <c r="BL33" s="718"/>
      <c r="BM33" s="719">
        <v>96.2</v>
      </c>
      <c r="BN33" s="718"/>
      <c r="BO33" s="718"/>
      <c r="BP33" s="718"/>
      <c r="BQ33" s="720"/>
      <c r="BR33" s="717">
        <v>99.1</v>
      </c>
      <c r="BS33" s="718"/>
      <c r="BT33" s="718"/>
      <c r="BU33" s="718"/>
      <c r="BV33" s="718"/>
      <c r="BW33" s="718"/>
      <c r="BX33" s="719">
        <v>96</v>
      </c>
      <c r="BY33" s="718"/>
      <c r="BZ33" s="718"/>
      <c r="CA33" s="718"/>
      <c r="CB33" s="720"/>
      <c r="CD33" s="656" t="s">
        <v>307</v>
      </c>
      <c r="CE33" s="657"/>
      <c r="CF33" s="657"/>
      <c r="CG33" s="657"/>
      <c r="CH33" s="657"/>
      <c r="CI33" s="657"/>
      <c r="CJ33" s="657"/>
      <c r="CK33" s="657"/>
      <c r="CL33" s="657"/>
      <c r="CM33" s="657"/>
      <c r="CN33" s="657"/>
      <c r="CO33" s="657"/>
      <c r="CP33" s="657"/>
      <c r="CQ33" s="658"/>
      <c r="CR33" s="659">
        <v>12947832</v>
      </c>
      <c r="CS33" s="691"/>
      <c r="CT33" s="691"/>
      <c r="CU33" s="691"/>
      <c r="CV33" s="691"/>
      <c r="CW33" s="691"/>
      <c r="CX33" s="691"/>
      <c r="CY33" s="692"/>
      <c r="CZ33" s="664">
        <v>41.2</v>
      </c>
      <c r="DA33" s="689"/>
      <c r="DB33" s="689"/>
      <c r="DC33" s="693"/>
      <c r="DD33" s="668">
        <v>7201414</v>
      </c>
      <c r="DE33" s="691"/>
      <c r="DF33" s="691"/>
      <c r="DG33" s="691"/>
      <c r="DH33" s="691"/>
      <c r="DI33" s="691"/>
      <c r="DJ33" s="691"/>
      <c r="DK33" s="692"/>
      <c r="DL33" s="668">
        <v>4625809</v>
      </c>
      <c r="DM33" s="691"/>
      <c r="DN33" s="691"/>
      <c r="DO33" s="691"/>
      <c r="DP33" s="691"/>
      <c r="DQ33" s="691"/>
      <c r="DR33" s="691"/>
      <c r="DS33" s="691"/>
      <c r="DT33" s="691"/>
      <c r="DU33" s="691"/>
      <c r="DV33" s="692"/>
      <c r="DW33" s="664">
        <v>30.7</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1547663</v>
      </c>
      <c r="S34" s="660"/>
      <c r="T34" s="660"/>
      <c r="U34" s="660"/>
      <c r="V34" s="660"/>
      <c r="W34" s="660"/>
      <c r="X34" s="660"/>
      <c r="Y34" s="661"/>
      <c r="Z34" s="662">
        <v>4.7</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3340395</v>
      </c>
      <c r="CS34" s="660"/>
      <c r="CT34" s="660"/>
      <c r="CU34" s="660"/>
      <c r="CV34" s="660"/>
      <c r="CW34" s="660"/>
      <c r="CX34" s="660"/>
      <c r="CY34" s="661"/>
      <c r="CZ34" s="664">
        <v>10.6</v>
      </c>
      <c r="DA34" s="689"/>
      <c r="DB34" s="689"/>
      <c r="DC34" s="693"/>
      <c r="DD34" s="668">
        <v>2312816</v>
      </c>
      <c r="DE34" s="660"/>
      <c r="DF34" s="660"/>
      <c r="DG34" s="660"/>
      <c r="DH34" s="660"/>
      <c r="DI34" s="660"/>
      <c r="DJ34" s="660"/>
      <c r="DK34" s="661"/>
      <c r="DL34" s="668">
        <v>1759083</v>
      </c>
      <c r="DM34" s="660"/>
      <c r="DN34" s="660"/>
      <c r="DO34" s="660"/>
      <c r="DP34" s="660"/>
      <c r="DQ34" s="660"/>
      <c r="DR34" s="660"/>
      <c r="DS34" s="660"/>
      <c r="DT34" s="660"/>
      <c r="DU34" s="660"/>
      <c r="DV34" s="661"/>
      <c r="DW34" s="664">
        <v>11.7</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1316922</v>
      </c>
      <c r="S35" s="660"/>
      <c r="T35" s="660"/>
      <c r="U35" s="660"/>
      <c r="V35" s="660"/>
      <c r="W35" s="660"/>
      <c r="X35" s="660"/>
      <c r="Y35" s="661"/>
      <c r="Z35" s="662">
        <v>4</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160895</v>
      </c>
      <c r="CS35" s="691"/>
      <c r="CT35" s="691"/>
      <c r="CU35" s="691"/>
      <c r="CV35" s="691"/>
      <c r="CW35" s="691"/>
      <c r="CX35" s="691"/>
      <c r="CY35" s="692"/>
      <c r="CZ35" s="664">
        <v>0.5</v>
      </c>
      <c r="DA35" s="689"/>
      <c r="DB35" s="689"/>
      <c r="DC35" s="693"/>
      <c r="DD35" s="668">
        <v>97795</v>
      </c>
      <c r="DE35" s="691"/>
      <c r="DF35" s="691"/>
      <c r="DG35" s="691"/>
      <c r="DH35" s="691"/>
      <c r="DI35" s="691"/>
      <c r="DJ35" s="691"/>
      <c r="DK35" s="692"/>
      <c r="DL35" s="668">
        <v>96730</v>
      </c>
      <c r="DM35" s="691"/>
      <c r="DN35" s="691"/>
      <c r="DO35" s="691"/>
      <c r="DP35" s="691"/>
      <c r="DQ35" s="691"/>
      <c r="DR35" s="691"/>
      <c r="DS35" s="691"/>
      <c r="DT35" s="691"/>
      <c r="DU35" s="691"/>
      <c r="DV35" s="692"/>
      <c r="DW35" s="664">
        <v>0.6</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695014</v>
      </c>
      <c r="S36" s="660"/>
      <c r="T36" s="660"/>
      <c r="U36" s="660"/>
      <c r="V36" s="660"/>
      <c r="W36" s="660"/>
      <c r="X36" s="660"/>
      <c r="Y36" s="661"/>
      <c r="Z36" s="662">
        <v>2.1</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3057693</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90996</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5459809</v>
      </c>
      <c r="CS36" s="660"/>
      <c r="CT36" s="660"/>
      <c r="CU36" s="660"/>
      <c r="CV36" s="660"/>
      <c r="CW36" s="660"/>
      <c r="CX36" s="660"/>
      <c r="CY36" s="661"/>
      <c r="CZ36" s="664">
        <v>17.399999999999999</v>
      </c>
      <c r="DA36" s="689"/>
      <c r="DB36" s="689"/>
      <c r="DC36" s="693"/>
      <c r="DD36" s="668">
        <v>2119882</v>
      </c>
      <c r="DE36" s="660"/>
      <c r="DF36" s="660"/>
      <c r="DG36" s="660"/>
      <c r="DH36" s="660"/>
      <c r="DI36" s="660"/>
      <c r="DJ36" s="660"/>
      <c r="DK36" s="661"/>
      <c r="DL36" s="668">
        <v>776892</v>
      </c>
      <c r="DM36" s="660"/>
      <c r="DN36" s="660"/>
      <c r="DO36" s="660"/>
      <c r="DP36" s="660"/>
      <c r="DQ36" s="660"/>
      <c r="DR36" s="660"/>
      <c r="DS36" s="660"/>
      <c r="DT36" s="660"/>
      <c r="DU36" s="660"/>
      <c r="DV36" s="661"/>
      <c r="DW36" s="664">
        <v>5.2</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190266</v>
      </c>
      <c r="S37" s="660"/>
      <c r="T37" s="660"/>
      <c r="U37" s="660"/>
      <c r="V37" s="660"/>
      <c r="W37" s="660"/>
      <c r="X37" s="660"/>
      <c r="Y37" s="661"/>
      <c r="Z37" s="662">
        <v>0.6</v>
      </c>
      <c r="AA37" s="662"/>
      <c r="AB37" s="662"/>
      <c r="AC37" s="662"/>
      <c r="AD37" s="663">
        <v>23</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304298</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3185</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2731033</v>
      </c>
      <c r="CS37" s="691"/>
      <c r="CT37" s="691"/>
      <c r="CU37" s="691"/>
      <c r="CV37" s="691"/>
      <c r="CW37" s="691"/>
      <c r="CX37" s="691"/>
      <c r="CY37" s="692"/>
      <c r="CZ37" s="664">
        <v>8.6999999999999993</v>
      </c>
      <c r="DA37" s="689"/>
      <c r="DB37" s="689"/>
      <c r="DC37" s="693"/>
      <c r="DD37" s="668">
        <v>259831</v>
      </c>
      <c r="DE37" s="691"/>
      <c r="DF37" s="691"/>
      <c r="DG37" s="691"/>
      <c r="DH37" s="691"/>
      <c r="DI37" s="691"/>
      <c r="DJ37" s="691"/>
      <c r="DK37" s="692"/>
      <c r="DL37" s="668">
        <v>97644</v>
      </c>
      <c r="DM37" s="691"/>
      <c r="DN37" s="691"/>
      <c r="DO37" s="691"/>
      <c r="DP37" s="691"/>
      <c r="DQ37" s="691"/>
      <c r="DR37" s="691"/>
      <c r="DS37" s="691"/>
      <c r="DT37" s="691"/>
      <c r="DU37" s="691"/>
      <c r="DV37" s="692"/>
      <c r="DW37" s="664">
        <v>0.6</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3833600</v>
      </c>
      <c r="S38" s="660"/>
      <c r="T38" s="660"/>
      <c r="U38" s="660"/>
      <c r="V38" s="660"/>
      <c r="W38" s="660"/>
      <c r="X38" s="660"/>
      <c r="Y38" s="661"/>
      <c r="Z38" s="662">
        <v>11.7</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178137</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6381</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2575258</v>
      </c>
      <c r="CS38" s="660"/>
      <c r="CT38" s="660"/>
      <c r="CU38" s="660"/>
      <c r="CV38" s="660"/>
      <c r="CW38" s="660"/>
      <c r="CX38" s="660"/>
      <c r="CY38" s="661"/>
      <c r="CZ38" s="664">
        <v>8.1999999999999993</v>
      </c>
      <c r="DA38" s="689"/>
      <c r="DB38" s="689"/>
      <c r="DC38" s="693"/>
      <c r="DD38" s="668">
        <v>2092997</v>
      </c>
      <c r="DE38" s="660"/>
      <c r="DF38" s="660"/>
      <c r="DG38" s="660"/>
      <c r="DH38" s="660"/>
      <c r="DI38" s="660"/>
      <c r="DJ38" s="660"/>
      <c r="DK38" s="661"/>
      <c r="DL38" s="668">
        <v>1993104</v>
      </c>
      <c r="DM38" s="660"/>
      <c r="DN38" s="660"/>
      <c r="DO38" s="660"/>
      <c r="DP38" s="660"/>
      <c r="DQ38" s="660"/>
      <c r="DR38" s="660"/>
      <c r="DS38" s="660"/>
      <c r="DT38" s="660"/>
      <c r="DU38" s="660"/>
      <c r="DV38" s="661"/>
      <c r="DW38" s="664">
        <v>13.2</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86515</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9358</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1411475</v>
      </c>
      <c r="CS39" s="691"/>
      <c r="CT39" s="691"/>
      <c r="CU39" s="691"/>
      <c r="CV39" s="691"/>
      <c r="CW39" s="691"/>
      <c r="CX39" s="691"/>
      <c r="CY39" s="692"/>
      <c r="CZ39" s="664">
        <v>4.5</v>
      </c>
      <c r="DA39" s="689"/>
      <c r="DB39" s="689"/>
      <c r="DC39" s="693"/>
      <c r="DD39" s="668">
        <v>577924</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84900</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87</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t="s">
        <v>122</v>
      </c>
      <c r="CS40" s="660"/>
      <c r="CT40" s="660"/>
      <c r="CU40" s="660"/>
      <c r="CV40" s="660"/>
      <c r="CW40" s="660"/>
      <c r="CX40" s="660"/>
      <c r="CY40" s="661"/>
      <c r="CZ40" s="664" t="s">
        <v>122</v>
      </c>
      <c r="DA40" s="689"/>
      <c r="DB40" s="689"/>
      <c r="DC40" s="693"/>
      <c r="DD40" s="668" t="s">
        <v>122</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32678227</v>
      </c>
      <c r="S41" s="732"/>
      <c r="T41" s="732"/>
      <c r="U41" s="732"/>
      <c r="V41" s="732"/>
      <c r="W41" s="732"/>
      <c r="X41" s="732"/>
      <c r="Y41" s="736"/>
      <c r="Z41" s="737">
        <v>100</v>
      </c>
      <c r="AA41" s="737"/>
      <c r="AB41" s="737"/>
      <c r="AC41" s="737"/>
      <c r="AD41" s="738">
        <v>14962685</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467322</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2021421</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503</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3346040</v>
      </c>
      <c r="CS42" s="691"/>
      <c r="CT42" s="691"/>
      <c r="CU42" s="691"/>
      <c r="CV42" s="691"/>
      <c r="CW42" s="691"/>
      <c r="CX42" s="691"/>
      <c r="CY42" s="692"/>
      <c r="CZ42" s="664">
        <v>10.6</v>
      </c>
      <c r="DA42" s="689"/>
      <c r="DB42" s="689"/>
      <c r="DC42" s="693"/>
      <c r="DD42" s="668">
        <v>842666</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53713</v>
      </c>
      <c r="CS43" s="691"/>
      <c r="CT43" s="691"/>
      <c r="CU43" s="691"/>
      <c r="CV43" s="691"/>
      <c r="CW43" s="691"/>
      <c r="CX43" s="691"/>
      <c r="CY43" s="692"/>
      <c r="CZ43" s="664">
        <v>0.2</v>
      </c>
      <c r="DA43" s="689"/>
      <c r="DB43" s="689"/>
      <c r="DC43" s="693"/>
      <c r="DD43" s="668">
        <v>53713</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3113005</v>
      </c>
      <c r="CS44" s="660"/>
      <c r="CT44" s="660"/>
      <c r="CU44" s="660"/>
      <c r="CV44" s="660"/>
      <c r="CW44" s="660"/>
      <c r="CX44" s="660"/>
      <c r="CY44" s="661"/>
      <c r="CZ44" s="664">
        <v>9.9</v>
      </c>
      <c r="DA44" s="665"/>
      <c r="DB44" s="665"/>
      <c r="DC44" s="671"/>
      <c r="DD44" s="668">
        <v>720454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1892876</v>
      </c>
      <c r="CS45" s="691"/>
      <c r="CT45" s="691"/>
      <c r="CU45" s="691"/>
      <c r="CV45" s="691"/>
      <c r="CW45" s="691"/>
      <c r="CX45" s="691"/>
      <c r="CY45" s="692"/>
      <c r="CZ45" s="664">
        <v>6</v>
      </c>
      <c r="DA45" s="689"/>
      <c r="DB45" s="689"/>
      <c r="DC45" s="693"/>
      <c r="DD45" s="668">
        <v>126703</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1036285</v>
      </c>
      <c r="CS46" s="660"/>
      <c r="CT46" s="660"/>
      <c r="CU46" s="660"/>
      <c r="CV46" s="660"/>
      <c r="CW46" s="660"/>
      <c r="CX46" s="660"/>
      <c r="CY46" s="661"/>
      <c r="CZ46" s="664">
        <v>3.3</v>
      </c>
      <c r="DA46" s="665"/>
      <c r="DB46" s="665"/>
      <c r="DC46" s="671"/>
      <c r="DD46" s="668">
        <v>537307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233035</v>
      </c>
      <c r="CS47" s="691"/>
      <c r="CT47" s="691"/>
      <c r="CU47" s="691"/>
      <c r="CV47" s="691"/>
      <c r="CW47" s="691"/>
      <c r="CX47" s="691"/>
      <c r="CY47" s="692"/>
      <c r="CZ47" s="664">
        <v>0.7</v>
      </c>
      <c r="DA47" s="689"/>
      <c r="DB47" s="689"/>
      <c r="DC47" s="693"/>
      <c r="DD47" s="668">
        <v>122212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31464009</v>
      </c>
      <c r="CS49" s="718"/>
      <c r="CT49" s="718"/>
      <c r="CU49" s="718"/>
      <c r="CV49" s="718"/>
      <c r="CW49" s="718"/>
      <c r="CX49" s="718"/>
      <c r="CY49" s="747"/>
      <c r="CZ49" s="739">
        <v>100</v>
      </c>
      <c r="DA49" s="748"/>
      <c r="DB49" s="748"/>
      <c r="DC49" s="749"/>
      <c r="DD49" s="750">
        <v>18018386</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DCBO9573ArvEJRmOtQZerPf7LMEQvLRkNxIAvI8B5MhJ8cAbP9YFKBlvjsT8x1G2Yocz+qfpUgkKnO1iZAwkdQ==" saltValue="6E0/irEuL5X2aUIl4bjcY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32699</v>
      </c>
      <c r="R7" s="789"/>
      <c r="S7" s="789"/>
      <c r="T7" s="789"/>
      <c r="U7" s="789"/>
      <c r="V7" s="789">
        <v>31485</v>
      </c>
      <c r="W7" s="789"/>
      <c r="X7" s="789"/>
      <c r="Y7" s="789"/>
      <c r="Z7" s="789"/>
      <c r="AA7" s="789">
        <v>1214</v>
      </c>
      <c r="AB7" s="789"/>
      <c r="AC7" s="789"/>
      <c r="AD7" s="789"/>
      <c r="AE7" s="790"/>
      <c r="AF7" s="791">
        <v>1013</v>
      </c>
      <c r="AG7" s="792"/>
      <c r="AH7" s="792"/>
      <c r="AI7" s="792"/>
      <c r="AJ7" s="793"/>
      <c r="AK7" s="794">
        <v>1317</v>
      </c>
      <c r="AL7" s="795"/>
      <c r="AM7" s="795"/>
      <c r="AN7" s="795"/>
      <c r="AO7" s="795"/>
      <c r="AP7" s="795">
        <v>31318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558</v>
      </c>
      <c r="BT7" s="783"/>
      <c r="BU7" s="783"/>
      <c r="BV7" s="783"/>
      <c r="BW7" s="783"/>
      <c r="BX7" s="783"/>
      <c r="BY7" s="783"/>
      <c r="BZ7" s="783"/>
      <c r="CA7" s="783"/>
      <c r="CB7" s="783"/>
      <c r="CC7" s="783"/>
      <c r="CD7" s="783"/>
      <c r="CE7" s="783"/>
      <c r="CF7" s="783"/>
      <c r="CG7" s="798"/>
      <c r="CH7" s="779">
        <v>-2</v>
      </c>
      <c r="CI7" s="780"/>
      <c r="CJ7" s="780"/>
      <c r="CK7" s="780"/>
      <c r="CL7" s="781"/>
      <c r="CM7" s="779">
        <v>29</v>
      </c>
      <c r="CN7" s="780"/>
      <c r="CO7" s="780"/>
      <c r="CP7" s="780"/>
      <c r="CQ7" s="781"/>
      <c r="CR7" s="779">
        <v>8</v>
      </c>
      <c r="CS7" s="780"/>
      <c r="CT7" s="780"/>
      <c r="CU7" s="780"/>
      <c r="CV7" s="781"/>
      <c r="CW7" s="779">
        <v>4</v>
      </c>
      <c r="CX7" s="780"/>
      <c r="CY7" s="780"/>
      <c r="CZ7" s="780"/>
      <c r="DA7" s="781"/>
      <c r="DB7" s="779" t="s">
        <v>552</v>
      </c>
      <c r="DC7" s="780"/>
      <c r="DD7" s="780"/>
      <c r="DE7" s="780"/>
      <c r="DF7" s="781"/>
      <c r="DG7" s="779" t="s">
        <v>552</v>
      </c>
      <c r="DH7" s="780"/>
      <c r="DI7" s="780"/>
      <c r="DJ7" s="780"/>
      <c r="DK7" s="781"/>
      <c r="DL7" s="779" t="s">
        <v>552</v>
      </c>
      <c r="DM7" s="780"/>
      <c r="DN7" s="780"/>
      <c r="DO7" s="780"/>
      <c r="DP7" s="781"/>
      <c r="DQ7" s="779" t="s">
        <v>552</v>
      </c>
      <c r="DR7" s="780"/>
      <c r="DS7" s="780"/>
      <c r="DT7" s="780"/>
      <c r="DU7" s="781"/>
      <c r="DV7" s="782"/>
      <c r="DW7" s="783"/>
      <c r="DX7" s="783"/>
      <c r="DY7" s="783"/>
      <c r="DZ7" s="784"/>
      <c r="EA7" s="234"/>
    </row>
    <row r="8" spans="1:131" s="235" customFormat="1" ht="26.25" customHeight="1" x14ac:dyDescent="0.15">
      <c r="A8" s="238">
        <v>2</v>
      </c>
      <c r="B8" s="816"/>
      <c r="C8" s="817"/>
      <c r="D8" s="817"/>
      <c r="E8" s="817"/>
      <c r="F8" s="817"/>
      <c r="G8" s="817"/>
      <c r="H8" s="817"/>
      <c r="I8" s="817"/>
      <c r="J8" s="817"/>
      <c r="K8" s="817"/>
      <c r="L8" s="817"/>
      <c r="M8" s="817"/>
      <c r="N8" s="817"/>
      <c r="O8" s="817"/>
      <c r="P8" s="818"/>
      <c r="Q8" s="819"/>
      <c r="R8" s="820"/>
      <c r="S8" s="820"/>
      <c r="T8" s="820"/>
      <c r="U8" s="820"/>
      <c r="V8" s="820"/>
      <c r="W8" s="820"/>
      <c r="X8" s="820"/>
      <c r="Y8" s="820"/>
      <c r="Z8" s="820"/>
      <c r="AA8" s="820"/>
      <c r="AB8" s="820"/>
      <c r="AC8" s="820"/>
      <c r="AD8" s="820"/>
      <c r="AE8" s="821"/>
      <c r="AF8" s="822"/>
      <c r="AG8" s="823"/>
      <c r="AH8" s="823"/>
      <c r="AI8" s="823"/>
      <c r="AJ8" s="824"/>
      <c r="AK8" s="805"/>
      <c r="AL8" s="806"/>
      <c r="AM8" s="806"/>
      <c r="AN8" s="806"/>
      <c r="AO8" s="806"/>
      <c r="AP8" s="806"/>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559</v>
      </c>
      <c r="BT8" s="810"/>
      <c r="BU8" s="810"/>
      <c r="BV8" s="810"/>
      <c r="BW8" s="810"/>
      <c r="BX8" s="810"/>
      <c r="BY8" s="810"/>
      <c r="BZ8" s="810"/>
      <c r="CA8" s="810"/>
      <c r="CB8" s="810"/>
      <c r="CC8" s="810"/>
      <c r="CD8" s="810"/>
      <c r="CE8" s="810"/>
      <c r="CF8" s="810"/>
      <c r="CG8" s="811"/>
      <c r="CH8" s="812">
        <v>32</v>
      </c>
      <c r="CI8" s="813"/>
      <c r="CJ8" s="813"/>
      <c r="CK8" s="813"/>
      <c r="CL8" s="814"/>
      <c r="CM8" s="812">
        <v>598</v>
      </c>
      <c r="CN8" s="813"/>
      <c r="CO8" s="813"/>
      <c r="CP8" s="813"/>
      <c r="CQ8" s="814"/>
      <c r="CR8" s="812">
        <v>5</v>
      </c>
      <c r="CS8" s="813"/>
      <c r="CT8" s="813"/>
      <c r="CU8" s="813"/>
      <c r="CV8" s="814"/>
      <c r="CW8" s="812" t="s">
        <v>552</v>
      </c>
      <c r="CX8" s="813"/>
      <c r="CY8" s="813"/>
      <c r="CZ8" s="813"/>
      <c r="DA8" s="814"/>
      <c r="DB8" s="812" t="s">
        <v>552</v>
      </c>
      <c r="DC8" s="813"/>
      <c r="DD8" s="813"/>
      <c r="DE8" s="813"/>
      <c r="DF8" s="814"/>
      <c r="DG8" s="812" t="s">
        <v>552</v>
      </c>
      <c r="DH8" s="813"/>
      <c r="DI8" s="813"/>
      <c r="DJ8" s="813"/>
      <c r="DK8" s="814"/>
      <c r="DL8" s="812" t="s">
        <v>552</v>
      </c>
      <c r="DM8" s="813"/>
      <c r="DN8" s="813"/>
      <c r="DO8" s="813"/>
      <c r="DP8" s="814"/>
      <c r="DQ8" s="812" t="s">
        <v>552</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375</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376</v>
      </c>
      <c r="B23" s="825" t="s">
        <v>377</v>
      </c>
      <c r="C23" s="826"/>
      <c r="D23" s="826"/>
      <c r="E23" s="826"/>
      <c r="F23" s="826"/>
      <c r="G23" s="826"/>
      <c r="H23" s="826"/>
      <c r="I23" s="826"/>
      <c r="J23" s="826"/>
      <c r="K23" s="826"/>
      <c r="L23" s="826"/>
      <c r="M23" s="826"/>
      <c r="N23" s="826"/>
      <c r="O23" s="826"/>
      <c r="P23" s="827"/>
      <c r="Q23" s="828">
        <v>32678</v>
      </c>
      <c r="R23" s="829"/>
      <c r="S23" s="829"/>
      <c r="T23" s="829"/>
      <c r="U23" s="829"/>
      <c r="V23" s="829">
        <v>31464</v>
      </c>
      <c r="W23" s="829"/>
      <c r="X23" s="829"/>
      <c r="Y23" s="829"/>
      <c r="Z23" s="829"/>
      <c r="AA23" s="829">
        <v>1214</v>
      </c>
      <c r="AB23" s="829"/>
      <c r="AC23" s="829"/>
      <c r="AD23" s="829"/>
      <c r="AE23" s="830"/>
      <c r="AF23" s="831">
        <v>1013</v>
      </c>
      <c r="AG23" s="829"/>
      <c r="AH23" s="829"/>
      <c r="AI23" s="829"/>
      <c r="AJ23" s="832"/>
      <c r="AK23" s="833"/>
      <c r="AL23" s="834"/>
      <c r="AM23" s="834"/>
      <c r="AN23" s="834"/>
      <c r="AO23" s="834"/>
      <c r="AP23" s="829">
        <v>31318</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378</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379</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380</v>
      </c>
      <c r="R26" s="770"/>
      <c r="S26" s="770"/>
      <c r="T26" s="770"/>
      <c r="U26" s="771"/>
      <c r="V26" s="769" t="s">
        <v>381</v>
      </c>
      <c r="W26" s="770"/>
      <c r="X26" s="770"/>
      <c r="Y26" s="770"/>
      <c r="Z26" s="771"/>
      <c r="AA26" s="769" t="s">
        <v>382</v>
      </c>
      <c r="AB26" s="770"/>
      <c r="AC26" s="770"/>
      <c r="AD26" s="770"/>
      <c r="AE26" s="770"/>
      <c r="AF26" s="850" t="s">
        <v>383</v>
      </c>
      <c r="AG26" s="851"/>
      <c r="AH26" s="851"/>
      <c r="AI26" s="851"/>
      <c r="AJ26" s="852"/>
      <c r="AK26" s="770" t="s">
        <v>384</v>
      </c>
      <c r="AL26" s="770"/>
      <c r="AM26" s="770"/>
      <c r="AN26" s="770"/>
      <c r="AO26" s="771"/>
      <c r="AP26" s="769" t="s">
        <v>385</v>
      </c>
      <c r="AQ26" s="770"/>
      <c r="AR26" s="770"/>
      <c r="AS26" s="770"/>
      <c r="AT26" s="771"/>
      <c r="AU26" s="769" t="s">
        <v>386</v>
      </c>
      <c r="AV26" s="770"/>
      <c r="AW26" s="770"/>
      <c r="AX26" s="770"/>
      <c r="AY26" s="771"/>
      <c r="AZ26" s="769" t="s">
        <v>387</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388</v>
      </c>
      <c r="C28" s="786"/>
      <c r="D28" s="786"/>
      <c r="E28" s="786"/>
      <c r="F28" s="786"/>
      <c r="G28" s="786"/>
      <c r="H28" s="786"/>
      <c r="I28" s="786"/>
      <c r="J28" s="786"/>
      <c r="K28" s="786"/>
      <c r="L28" s="786"/>
      <c r="M28" s="786"/>
      <c r="N28" s="786"/>
      <c r="O28" s="786"/>
      <c r="P28" s="787"/>
      <c r="Q28" s="858">
        <v>6283</v>
      </c>
      <c r="R28" s="859"/>
      <c r="S28" s="859"/>
      <c r="T28" s="859"/>
      <c r="U28" s="859"/>
      <c r="V28" s="859">
        <v>6192</v>
      </c>
      <c r="W28" s="859"/>
      <c r="X28" s="859"/>
      <c r="Y28" s="859"/>
      <c r="Z28" s="859"/>
      <c r="AA28" s="859">
        <v>91</v>
      </c>
      <c r="AB28" s="859"/>
      <c r="AC28" s="859"/>
      <c r="AD28" s="859"/>
      <c r="AE28" s="860"/>
      <c r="AF28" s="861">
        <v>91</v>
      </c>
      <c r="AG28" s="859"/>
      <c r="AH28" s="859"/>
      <c r="AI28" s="859"/>
      <c r="AJ28" s="862"/>
      <c r="AK28" s="863">
        <v>395</v>
      </c>
      <c r="AL28" s="864"/>
      <c r="AM28" s="864"/>
      <c r="AN28" s="864"/>
      <c r="AO28" s="864"/>
      <c r="AP28" s="864" t="s">
        <v>552</v>
      </c>
      <c r="AQ28" s="864"/>
      <c r="AR28" s="864"/>
      <c r="AS28" s="864"/>
      <c r="AT28" s="864"/>
      <c r="AU28" s="864" t="s">
        <v>552</v>
      </c>
      <c r="AV28" s="864"/>
      <c r="AW28" s="864"/>
      <c r="AX28" s="864"/>
      <c r="AY28" s="864"/>
      <c r="AZ28" s="865" t="s">
        <v>552</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389</v>
      </c>
      <c r="C29" s="817"/>
      <c r="D29" s="817"/>
      <c r="E29" s="817"/>
      <c r="F29" s="817"/>
      <c r="G29" s="817"/>
      <c r="H29" s="817"/>
      <c r="I29" s="817"/>
      <c r="J29" s="817"/>
      <c r="K29" s="817"/>
      <c r="L29" s="817"/>
      <c r="M29" s="817"/>
      <c r="N29" s="817"/>
      <c r="O29" s="817"/>
      <c r="P29" s="818"/>
      <c r="Q29" s="819">
        <v>5832</v>
      </c>
      <c r="R29" s="820"/>
      <c r="S29" s="820"/>
      <c r="T29" s="820"/>
      <c r="U29" s="820"/>
      <c r="V29" s="820">
        <v>5545</v>
      </c>
      <c r="W29" s="820"/>
      <c r="X29" s="820"/>
      <c r="Y29" s="820"/>
      <c r="Z29" s="820"/>
      <c r="AA29" s="820">
        <v>287</v>
      </c>
      <c r="AB29" s="820"/>
      <c r="AC29" s="820"/>
      <c r="AD29" s="820"/>
      <c r="AE29" s="821"/>
      <c r="AF29" s="822">
        <v>287</v>
      </c>
      <c r="AG29" s="823"/>
      <c r="AH29" s="823"/>
      <c r="AI29" s="823"/>
      <c r="AJ29" s="824"/>
      <c r="AK29" s="870">
        <v>839</v>
      </c>
      <c r="AL29" s="866"/>
      <c r="AM29" s="866"/>
      <c r="AN29" s="866"/>
      <c r="AO29" s="866"/>
      <c r="AP29" s="866" t="s">
        <v>552</v>
      </c>
      <c r="AQ29" s="866"/>
      <c r="AR29" s="866"/>
      <c r="AS29" s="866"/>
      <c r="AT29" s="866"/>
      <c r="AU29" s="866" t="s">
        <v>552</v>
      </c>
      <c r="AV29" s="866"/>
      <c r="AW29" s="866"/>
      <c r="AX29" s="866"/>
      <c r="AY29" s="866"/>
      <c r="AZ29" s="867" t="s">
        <v>552</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390</v>
      </c>
      <c r="C30" s="817"/>
      <c r="D30" s="817"/>
      <c r="E30" s="817"/>
      <c r="F30" s="817"/>
      <c r="G30" s="817"/>
      <c r="H30" s="817"/>
      <c r="I30" s="817"/>
      <c r="J30" s="817"/>
      <c r="K30" s="817"/>
      <c r="L30" s="817"/>
      <c r="M30" s="817"/>
      <c r="N30" s="817"/>
      <c r="O30" s="817"/>
      <c r="P30" s="818"/>
      <c r="Q30" s="819">
        <v>856</v>
      </c>
      <c r="R30" s="820"/>
      <c r="S30" s="820"/>
      <c r="T30" s="820"/>
      <c r="U30" s="820"/>
      <c r="V30" s="820">
        <v>854</v>
      </c>
      <c r="W30" s="820"/>
      <c r="X30" s="820"/>
      <c r="Y30" s="820"/>
      <c r="Z30" s="820"/>
      <c r="AA30" s="820">
        <v>2</v>
      </c>
      <c r="AB30" s="820"/>
      <c r="AC30" s="820"/>
      <c r="AD30" s="820"/>
      <c r="AE30" s="821"/>
      <c r="AF30" s="822">
        <v>2</v>
      </c>
      <c r="AG30" s="823"/>
      <c r="AH30" s="823"/>
      <c r="AI30" s="823"/>
      <c r="AJ30" s="824"/>
      <c r="AK30" s="870">
        <v>262</v>
      </c>
      <c r="AL30" s="866"/>
      <c r="AM30" s="866"/>
      <c r="AN30" s="866"/>
      <c r="AO30" s="866"/>
      <c r="AP30" s="866" t="s">
        <v>552</v>
      </c>
      <c r="AQ30" s="866"/>
      <c r="AR30" s="866"/>
      <c r="AS30" s="866"/>
      <c r="AT30" s="866"/>
      <c r="AU30" s="866" t="s">
        <v>552</v>
      </c>
      <c r="AV30" s="866"/>
      <c r="AW30" s="866"/>
      <c r="AX30" s="866"/>
      <c r="AY30" s="866"/>
      <c r="AZ30" s="867" t="s">
        <v>552</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391</v>
      </c>
      <c r="C31" s="817"/>
      <c r="D31" s="817"/>
      <c r="E31" s="817"/>
      <c r="F31" s="817"/>
      <c r="G31" s="817"/>
      <c r="H31" s="817"/>
      <c r="I31" s="817"/>
      <c r="J31" s="817"/>
      <c r="K31" s="817"/>
      <c r="L31" s="817"/>
      <c r="M31" s="817"/>
      <c r="N31" s="817"/>
      <c r="O31" s="817"/>
      <c r="P31" s="818"/>
      <c r="Q31" s="819">
        <v>965</v>
      </c>
      <c r="R31" s="820"/>
      <c r="S31" s="820"/>
      <c r="T31" s="820"/>
      <c r="U31" s="820"/>
      <c r="V31" s="820">
        <v>777</v>
      </c>
      <c r="W31" s="820"/>
      <c r="X31" s="820"/>
      <c r="Y31" s="820"/>
      <c r="Z31" s="820"/>
      <c r="AA31" s="820">
        <v>188</v>
      </c>
      <c r="AB31" s="820"/>
      <c r="AC31" s="820"/>
      <c r="AD31" s="820"/>
      <c r="AE31" s="821"/>
      <c r="AF31" s="822">
        <v>1949</v>
      </c>
      <c r="AG31" s="823"/>
      <c r="AH31" s="823"/>
      <c r="AI31" s="823"/>
      <c r="AJ31" s="824"/>
      <c r="AK31" s="870">
        <v>174</v>
      </c>
      <c r="AL31" s="866"/>
      <c r="AM31" s="866"/>
      <c r="AN31" s="866"/>
      <c r="AO31" s="866"/>
      <c r="AP31" s="866">
        <v>1035</v>
      </c>
      <c r="AQ31" s="866"/>
      <c r="AR31" s="866"/>
      <c r="AS31" s="866"/>
      <c r="AT31" s="866"/>
      <c r="AU31" s="866">
        <v>480</v>
      </c>
      <c r="AV31" s="866"/>
      <c r="AW31" s="866"/>
      <c r="AX31" s="866"/>
      <c r="AY31" s="866"/>
      <c r="AZ31" s="867" t="s">
        <v>552</v>
      </c>
      <c r="BA31" s="867"/>
      <c r="BB31" s="867"/>
      <c r="BC31" s="867"/>
      <c r="BD31" s="867"/>
      <c r="BE31" s="868" t="s">
        <v>392</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781</v>
      </c>
      <c r="R32" s="820"/>
      <c r="S32" s="820"/>
      <c r="T32" s="820"/>
      <c r="U32" s="820"/>
      <c r="V32" s="820">
        <v>516</v>
      </c>
      <c r="W32" s="820"/>
      <c r="X32" s="820"/>
      <c r="Y32" s="820"/>
      <c r="Z32" s="820"/>
      <c r="AA32" s="820">
        <v>265</v>
      </c>
      <c r="AB32" s="820"/>
      <c r="AC32" s="820"/>
      <c r="AD32" s="820"/>
      <c r="AE32" s="821"/>
      <c r="AF32" s="822">
        <v>920</v>
      </c>
      <c r="AG32" s="823"/>
      <c r="AH32" s="823"/>
      <c r="AI32" s="823"/>
      <c r="AJ32" s="824"/>
      <c r="AK32" s="870" t="s">
        <v>552</v>
      </c>
      <c r="AL32" s="866"/>
      <c r="AM32" s="866"/>
      <c r="AN32" s="866"/>
      <c r="AO32" s="866"/>
      <c r="AP32" s="866">
        <v>1734</v>
      </c>
      <c r="AQ32" s="866"/>
      <c r="AR32" s="866"/>
      <c r="AS32" s="866"/>
      <c r="AT32" s="866"/>
      <c r="AU32" s="866">
        <v>1337</v>
      </c>
      <c r="AV32" s="866"/>
      <c r="AW32" s="866"/>
      <c r="AX32" s="866"/>
      <c r="AY32" s="866"/>
      <c r="AZ32" s="867" t="s">
        <v>552</v>
      </c>
      <c r="BA32" s="867"/>
      <c r="BB32" s="867"/>
      <c r="BC32" s="867"/>
      <c r="BD32" s="867"/>
      <c r="BE32" s="868" t="s">
        <v>392</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394</v>
      </c>
      <c r="C33" s="817"/>
      <c r="D33" s="817"/>
      <c r="E33" s="817"/>
      <c r="F33" s="817"/>
      <c r="G33" s="817"/>
      <c r="H33" s="817"/>
      <c r="I33" s="817"/>
      <c r="J33" s="817"/>
      <c r="K33" s="817"/>
      <c r="L33" s="817"/>
      <c r="M33" s="817"/>
      <c r="N33" s="817"/>
      <c r="O33" s="817"/>
      <c r="P33" s="818"/>
      <c r="Q33" s="819">
        <v>169</v>
      </c>
      <c r="R33" s="820"/>
      <c r="S33" s="820"/>
      <c r="T33" s="820"/>
      <c r="U33" s="820"/>
      <c r="V33" s="820">
        <v>169</v>
      </c>
      <c r="W33" s="820"/>
      <c r="X33" s="820"/>
      <c r="Y33" s="820"/>
      <c r="Z33" s="820"/>
      <c r="AA33" s="820">
        <v>0</v>
      </c>
      <c r="AB33" s="820"/>
      <c r="AC33" s="820"/>
      <c r="AD33" s="820"/>
      <c r="AE33" s="821"/>
      <c r="AF33" s="822" t="s">
        <v>122</v>
      </c>
      <c r="AG33" s="823"/>
      <c r="AH33" s="823"/>
      <c r="AI33" s="823"/>
      <c r="AJ33" s="824"/>
      <c r="AK33" s="870">
        <v>38</v>
      </c>
      <c r="AL33" s="866"/>
      <c r="AM33" s="866"/>
      <c r="AN33" s="866"/>
      <c r="AO33" s="866"/>
      <c r="AP33" s="866" t="s">
        <v>552</v>
      </c>
      <c r="AQ33" s="866"/>
      <c r="AR33" s="866"/>
      <c r="AS33" s="866"/>
      <c r="AT33" s="866"/>
      <c r="AU33" s="866" t="s">
        <v>552</v>
      </c>
      <c r="AV33" s="866"/>
      <c r="AW33" s="866"/>
      <c r="AX33" s="866"/>
      <c r="AY33" s="866"/>
      <c r="AZ33" s="867" t="s">
        <v>552</v>
      </c>
      <c r="BA33" s="867"/>
      <c r="BB33" s="867"/>
      <c r="BC33" s="867"/>
      <c r="BD33" s="867"/>
      <c r="BE33" s="868" t="s">
        <v>395</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396</v>
      </c>
      <c r="C34" s="817"/>
      <c r="D34" s="817"/>
      <c r="E34" s="817"/>
      <c r="F34" s="817"/>
      <c r="G34" s="817"/>
      <c r="H34" s="817"/>
      <c r="I34" s="817"/>
      <c r="J34" s="817"/>
      <c r="K34" s="817"/>
      <c r="L34" s="817"/>
      <c r="M34" s="817"/>
      <c r="N34" s="817"/>
      <c r="O34" s="817"/>
      <c r="P34" s="818"/>
      <c r="Q34" s="819">
        <v>6</v>
      </c>
      <c r="R34" s="820"/>
      <c r="S34" s="820"/>
      <c r="T34" s="820"/>
      <c r="U34" s="820"/>
      <c r="V34" s="820">
        <v>5</v>
      </c>
      <c r="W34" s="820"/>
      <c r="X34" s="820"/>
      <c r="Y34" s="820"/>
      <c r="Z34" s="820"/>
      <c r="AA34" s="820">
        <v>1</v>
      </c>
      <c r="AB34" s="820"/>
      <c r="AC34" s="820"/>
      <c r="AD34" s="820"/>
      <c r="AE34" s="821"/>
      <c r="AF34" s="822">
        <v>1</v>
      </c>
      <c r="AG34" s="823"/>
      <c r="AH34" s="823"/>
      <c r="AI34" s="823"/>
      <c r="AJ34" s="824"/>
      <c r="AK34" s="870">
        <v>2</v>
      </c>
      <c r="AL34" s="866"/>
      <c r="AM34" s="866"/>
      <c r="AN34" s="866"/>
      <c r="AO34" s="866"/>
      <c r="AP34" s="866" t="s">
        <v>552</v>
      </c>
      <c r="AQ34" s="866"/>
      <c r="AR34" s="866"/>
      <c r="AS34" s="866"/>
      <c r="AT34" s="866"/>
      <c r="AU34" s="866" t="s">
        <v>552</v>
      </c>
      <c r="AV34" s="866"/>
      <c r="AW34" s="866"/>
      <c r="AX34" s="866"/>
      <c r="AY34" s="866"/>
      <c r="AZ34" s="867" t="s">
        <v>552</v>
      </c>
      <c r="BA34" s="867"/>
      <c r="BB34" s="867"/>
      <c r="BC34" s="867"/>
      <c r="BD34" s="867"/>
      <c r="BE34" s="868" t="s">
        <v>395</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397</v>
      </c>
      <c r="C35" s="817"/>
      <c r="D35" s="817"/>
      <c r="E35" s="817"/>
      <c r="F35" s="817"/>
      <c r="G35" s="817"/>
      <c r="H35" s="817"/>
      <c r="I35" s="817"/>
      <c r="J35" s="817"/>
      <c r="K35" s="817"/>
      <c r="L35" s="817"/>
      <c r="M35" s="817"/>
      <c r="N35" s="817"/>
      <c r="O35" s="817"/>
      <c r="P35" s="818"/>
      <c r="Q35" s="819">
        <v>84</v>
      </c>
      <c r="R35" s="820"/>
      <c r="S35" s="820"/>
      <c r="T35" s="820"/>
      <c r="U35" s="820"/>
      <c r="V35" s="820">
        <v>84</v>
      </c>
      <c r="W35" s="820"/>
      <c r="X35" s="820"/>
      <c r="Y35" s="820"/>
      <c r="Z35" s="820"/>
      <c r="AA35" s="820">
        <v>0</v>
      </c>
      <c r="AB35" s="820"/>
      <c r="AC35" s="820"/>
      <c r="AD35" s="820"/>
      <c r="AE35" s="821"/>
      <c r="AF35" s="822" t="s">
        <v>122</v>
      </c>
      <c r="AG35" s="823"/>
      <c r="AH35" s="823"/>
      <c r="AI35" s="823"/>
      <c r="AJ35" s="824"/>
      <c r="AK35" s="870">
        <v>46</v>
      </c>
      <c r="AL35" s="866"/>
      <c r="AM35" s="866"/>
      <c r="AN35" s="866"/>
      <c r="AO35" s="866"/>
      <c r="AP35" s="866" t="s">
        <v>552</v>
      </c>
      <c r="AQ35" s="866"/>
      <c r="AR35" s="866"/>
      <c r="AS35" s="866"/>
      <c r="AT35" s="866"/>
      <c r="AU35" s="866" t="s">
        <v>552</v>
      </c>
      <c r="AV35" s="866"/>
      <c r="AW35" s="866"/>
      <c r="AX35" s="866"/>
      <c r="AY35" s="866"/>
      <c r="AZ35" s="867" t="s">
        <v>552</v>
      </c>
      <c r="BA35" s="867"/>
      <c r="BB35" s="867"/>
      <c r="BC35" s="867"/>
      <c r="BD35" s="867"/>
      <c r="BE35" s="868" t="s">
        <v>395</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398</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376</v>
      </c>
      <c r="B63" s="825" t="s">
        <v>399</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3250</v>
      </c>
      <c r="AG63" s="880"/>
      <c r="AH63" s="880"/>
      <c r="AI63" s="880"/>
      <c r="AJ63" s="881"/>
      <c r="AK63" s="882"/>
      <c r="AL63" s="877"/>
      <c r="AM63" s="877"/>
      <c r="AN63" s="877"/>
      <c r="AO63" s="877"/>
      <c r="AP63" s="880">
        <v>2769</v>
      </c>
      <c r="AQ63" s="880"/>
      <c r="AR63" s="880"/>
      <c r="AS63" s="880"/>
      <c r="AT63" s="880"/>
      <c r="AU63" s="880">
        <v>1817</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401</v>
      </c>
      <c r="B66" s="764"/>
      <c r="C66" s="764"/>
      <c r="D66" s="764"/>
      <c r="E66" s="764"/>
      <c r="F66" s="764"/>
      <c r="G66" s="764"/>
      <c r="H66" s="764"/>
      <c r="I66" s="764"/>
      <c r="J66" s="764"/>
      <c r="K66" s="764"/>
      <c r="L66" s="764"/>
      <c r="M66" s="764"/>
      <c r="N66" s="764"/>
      <c r="O66" s="764"/>
      <c r="P66" s="765"/>
      <c r="Q66" s="769" t="s">
        <v>380</v>
      </c>
      <c r="R66" s="770"/>
      <c r="S66" s="770"/>
      <c r="T66" s="770"/>
      <c r="U66" s="771"/>
      <c r="V66" s="769" t="s">
        <v>381</v>
      </c>
      <c r="W66" s="770"/>
      <c r="X66" s="770"/>
      <c r="Y66" s="770"/>
      <c r="Z66" s="771"/>
      <c r="AA66" s="769" t="s">
        <v>382</v>
      </c>
      <c r="AB66" s="770"/>
      <c r="AC66" s="770"/>
      <c r="AD66" s="770"/>
      <c r="AE66" s="771"/>
      <c r="AF66" s="890" t="s">
        <v>383</v>
      </c>
      <c r="AG66" s="851"/>
      <c r="AH66" s="851"/>
      <c r="AI66" s="851"/>
      <c r="AJ66" s="891"/>
      <c r="AK66" s="769" t="s">
        <v>384</v>
      </c>
      <c r="AL66" s="764"/>
      <c r="AM66" s="764"/>
      <c r="AN66" s="764"/>
      <c r="AO66" s="765"/>
      <c r="AP66" s="769" t="s">
        <v>385</v>
      </c>
      <c r="AQ66" s="770"/>
      <c r="AR66" s="770"/>
      <c r="AS66" s="770"/>
      <c r="AT66" s="771"/>
      <c r="AU66" s="769" t="s">
        <v>402</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553</v>
      </c>
      <c r="C68" s="906"/>
      <c r="D68" s="906"/>
      <c r="E68" s="906"/>
      <c r="F68" s="906"/>
      <c r="G68" s="906"/>
      <c r="H68" s="906"/>
      <c r="I68" s="906"/>
      <c r="J68" s="906"/>
      <c r="K68" s="906"/>
      <c r="L68" s="906"/>
      <c r="M68" s="906"/>
      <c r="N68" s="906"/>
      <c r="O68" s="906"/>
      <c r="P68" s="907"/>
      <c r="Q68" s="908">
        <v>8593</v>
      </c>
      <c r="R68" s="902"/>
      <c r="S68" s="902"/>
      <c r="T68" s="902"/>
      <c r="U68" s="902"/>
      <c r="V68" s="902">
        <v>7983</v>
      </c>
      <c r="W68" s="902"/>
      <c r="X68" s="902"/>
      <c r="Y68" s="902"/>
      <c r="Z68" s="902"/>
      <c r="AA68" s="902">
        <v>610</v>
      </c>
      <c r="AB68" s="902"/>
      <c r="AC68" s="902"/>
      <c r="AD68" s="902"/>
      <c r="AE68" s="902"/>
      <c r="AF68" s="902">
        <v>610</v>
      </c>
      <c r="AG68" s="902"/>
      <c r="AH68" s="902"/>
      <c r="AI68" s="902"/>
      <c r="AJ68" s="902"/>
      <c r="AK68" s="902">
        <v>58</v>
      </c>
      <c r="AL68" s="902"/>
      <c r="AM68" s="902"/>
      <c r="AN68" s="902"/>
      <c r="AO68" s="902"/>
      <c r="AP68" s="902" t="s">
        <v>552</v>
      </c>
      <c r="AQ68" s="902"/>
      <c r="AR68" s="902"/>
      <c r="AS68" s="902"/>
      <c r="AT68" s="902"/>
      <c r="AU68" s="902" t="s">
        <v>552</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554</v>
      </c>
      <c r="C69" s="910"/>
      <c r="D69" s="910"/>
      <c r="E69" s="910"/>
      <c r="F69" s="910"/>
      <c r="G69" s="910"/>
      <c r="H69" s="910"/>
      <c r="I69" s="910"/>
      <c r="J69" s="910"/>
      <c r="K69" s="910"/>
      <c r="L69" s="910"/>
      <c r="M69" s="910"/>
      <c r="N69" s="910"/>
      <c r="O69" s="910"/>
      <c r="P69" s="911"/>
      <c r="Q69" s="912">
        <v>367</v>
      </c>
      <c r="R69" s="866"/>
      <c r="S69" s="866"/>
      <c r="T69" s="866"/>
      <c r="U69" s="866"/>
      <c r="V69" s="866">
        <v>352</v>
      </c>
      <c r="W69" s="866"/>
      <c r="X69" s="866"/>
      <c r="Y69" s="866"/>
      <c r="Z69" s="866"/>
      <c r="AA69" s="866">
        <v>15</v>
      </c>
      <c r="AB69" s="866"/>
      <c r="AC69" s="866"/>
      <c r="AD69" s="866"/>
      <c r="AE69" s="866"/>
      <c r="AF69" s="866">
        <v>15</v>
      </c>
      <c r="AG69" s="866"/>
      <c r="AH69" s="866"/>
      <c r="AI69" s="866"/>
      <c r="AJ69" s="866"/>
      <c r="AK69" s="866" t="s">
        <v>565</v>
      </c>
      <c r="AL69" s="866"/>
      <c r="AM69" s="866"/>
      <c r="AN69" s="866"/>
      <c r="AO69" s="866"/>
      <c r="AP69" s="866" t="s">
        <v>552</v>
      </c>
      <c r="AQ69" s="866"/>
      <c r="AR69" s="866"/>
      <c r="AS69" s="866"/>
      <c r="AT69" s="866"/>
      <c r="AU69" s="866" t="s">
        <v>552</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555</v>
      </c>
      <c r="C70" s="910"/>
      <c r="D70" s="910"/>
      <c r="E70" s="910"/>
      <c r="F70" s="910"/>
      <c r="G70" s="910"/>
      <c r="H70" s="910"/>
      <c r="I70" s="910"/>
      <c r="J70" s="910"/>
      <c r="K70" s="910"/>
      <c r="L70" s="910"/>
      <c r="M70" s="910"/>
      <c r="N70" s="910"/>
      <c r="O70" s="910"/>
      <c r="P70" s="911"/>
      <c r="Q70" s="912">
        <v>12036</v>
      </c>
      <c r="R70" s="866"/>
      <c r="S70" s="866"/>
      <c r="T70" s="866"/>
      <c r="U70" s="866"/>
      <c r="V70" s="866">
        <v>11957</v>
      </c>
      <c r="W70" s="866"/>
      <c r="X70" s="866"/>
      <c r="Y70" s="866"/>
      <c r="Z70" s="866"/>
      <c r="AA70" s="866">
        <v>79</v>
      </c>
      <c r="AB70" s="866"/>
      <c r="AC70" s="866"/>
      <c r="AD70" s="866"/>
      <c r="AE70" s="866"/>
      <c r="AF70" s="866">
        <v>79</v>
      </c>
      <c r="AG70" s="866"/>
      <c r="AH70" s="866"/>
      <c r="AI70" s="866"/>
      <c r="AJ70" s="866"/>
      <c r="AK70" s="866" t="s">
        <v>565</v>
      </c>
      <c r="AL70" s="866"/>
      <c r="AM70" s="866"/>
      <c r="AN70" s="866"/>
      <c r="AO70" s="866"/>
      <c r="AP70" s="866" t="s">
        <v>552</v>
      </c>
      <c r="AQ70" s="866"/>
      <c r="AR70" s="866"/>
      <c r="AS70" s="866"/>
      <c r="AT70" s="866"/>
      <c r="AU70" s="866" t="s">
        <v>552</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556</v>
      </c>
      <c r="C71" s="910"/>
      <c r="D71" s="910"/>
      <c r="E71" s="910"/>
      <c r="F71" s="910"/>
      <c r="G71" s="910"/>
      <c r="H71" s="910"/>
      <c r="I71" s="910"/>
      <c r="J71" s="910"/>
      <c r="K71" s="910"/>
      <c r="L71" s="910"/>
      <c r="M71" s="910"/>
      <c r="N71" s="910"/>
      <c r="O71" s="910"/>
      <c r="P71" s="911"/>
      <c r="Q71" s="912">
        <v>110</v>
      </c>
      <c r="R71" s="866"/>
      <c r="S71" s="866"/>
      <c r="T71" s="866"/>
      <c r="U71" s="866"/>
      <c r="V71" s="866">
        <v>93</v>
      </c>
      <c r="W71" s="866"/>
      <c r="X71" s="866"/>
      <c r="Y71" s="866"/>
      <c r="Z71" s="866"/>
      <c r="AA71" s="866">
        <v>17</v>
      </c>
      <c r="AB71" s="866"/>
      <c r="AC71" s="866"/>
      <c r="AD71" s="866"/>
      <c r="AE71" s="866"/>
      <c r="AF71" s="866">
        <v>17</v>
      </c>
      <c r="AG71" s="866"/>
      <c r="AH71" s="866"/>
      <c r="AI71" s="866"/>
      <c r="AJ71" s="866"/>
      <c r="AK71" s="866" t="s">
        <v>565</v>
      </c>
      <c r="AL71" s="866"/>
      <c r="AM71" s="866"/>
      <c r="AN71" s="866"/>
      <c r="AO71" s="866"/>
      <c r="AP71" s="866" t="s">
        <v>552</v>
      </c>
      <c r="AQ71" s="866"/>
      <c r="AR71" s="866"/>
      <c r="AS71" s="866"/>
      <c r="AT71" s="866"/>
      <c r="AU71" s="866" t="s">
        <v>552</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557</v>
      </c>
      <c r="C72" s="910"/>
      <c r="D72" s="910"/>
      <c r="E72" s="910"/>
      <c r="F72" s="910"/>
      <c r="G72" s="910"/>
      <c r="H72" s="910"/>
      <c r="I72" s="910"/>
      <c r="J72" s="910"/>
      <c r="K72" s="910"/>
      <c r="L72" s="910"/>
      <c r="M72" s="910"/>
      <c r="N72" s="910"/>
      <c r="O72" s="910"/>
      <c r="P72" s="911"/>
      <c r="Q72" s="912">
        <v>293727</v>
      </c>
      <c r="R72" s="866"/>
      <c r="S72" s="866"/>
      <c r="T72" s="866"/>
      <c r="U72" s="866"/>
      <c r="V72" s="866">
        <v>290111</v>
      </c>
      <c r="W72" s="866"/>
      <c r="X72" s="866"/>
      <c r="Y72" s="866"/>
      <c r="Z72" s="866"/>
      <c r="AA72" s="866">
        <v>3616</v>
      </c>
      <c r="AB72" s="866"/>
      <c r="AC72" s="866"/>
      <c r="AD72" s="866"/>
      <c r="AE72" s="866"/>
      <c r="AF72" s="866">
        <v>3616</v>
      </c>
      <c r="AG72" s="866"/>
      <c r="AH72" s="866"/>
      <c r="AI72" s="866"/>
      <c r="AJ72" s="866"/>
      <c r="AK72" s="866">
        <v>27</v>
      </c>
      <c r="AL72" s="866"/>
      <c r="AM72" s="866"/>
      <c r="AN72" s="866"/>
      <c r="AO72" s="866"/>
      <c r="AP72" s="866" t="s">
        <v>552</v>
      </c>
      <c r="AQ72" s="866"/>
      <c r="AR72" s="866"/>
      <c r="AS72" s="866"/>
      <c r="AT72" s="866"/>
      <c r="AU72" s="866" t="s">
        <v>552</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c r="C73" s="910"/>
      <c r="D73" s="910"/>
      <c r="E73" s="910"/>
      <c r="F73" s="910"/>
      <c r="G73" s="910"/>
      <c r="H73" s="910"/>
      <c r="I73" s="910"/>
      <c r="J73" s="910"/>
      <c r="K73" s="910"/>
      <c r="L73" s="910"/>
      <c r="M73" s="910"/>
      <c r="N73" s="910"/>
      <c r="O73" s="910"/>
      <c r="P73" s="911"/>
      <c r="Q73" s="912"/>
      <c r="R73" s="866"/>
      <c r="S73" s="866"/>
      <c r="T73" s="866"/>
      <c r="U73" s="866"/>
      <c r="V73" s="866"/>
      <c r="W73" s="866"/>
      <c r="X73" s="866"/>
      <c r="Y73" s="866"/>
      <c r="Z73" s="866"/>
      <c r="AA73" s="866"/>
      <c r="AB73" s="866"/>
      <c r="AC73" s="866"/>
      <c r="AD73" s="866"/>
      <c r="AE73" s="866"/>
      <c r="AF73" s="866"/>
      <c r="AG73" s="866"/>
      <c r="AH73" s="866"/>
      <c r="AI73" s="866"/>
      <c r="AJ73" s="866"/>
      <c r="AK73" s="866"/>
      <c r="AL73" s="866"/>
      <c r="AM73" s="866"/>
      <c r="AN73" s="866"/>
      <c r="AO73" s="866"/>
      <c r="AP73" s="866"/>
      <c r="AQ73" s="866"/>
      <c r="AR73" s="866"/>
      <c r="AS73" s="866"/>
      <c r="AT73" s="866"/>
      <c r="AU73" s="866"/>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c r="C74" s="910"/>
      <c r="D74" s="910"/>
      <c r="E74" s="910"/>
      <c r="F74" s="910"/>
      <c r="G74" s="910"/>
      <c r="H74" s="910"/>
      <c r="I74" s="910"/>
      <c r="J74" s="910"/>
      <c r="K74" s="910"/>
      <c r="L74" s="910"/>
      <c r="M74" s="910"/>
      <c r="N74" s="910"/>
      <c r="O74" s="910"/>
      <c r="P74" s="911"/>
      <c r="Q74" s="912"/>
      <c r="R74" s="866"/>
      <c r="S74" s="866"/>
      <c r="T74" s="866"/>
      <c r="U74" s="866"/>
      <c r="V74" s="866"/>
      <c r="W74" s="866"/>
      <c r="X74" s="866"/>
      <c r="Y74" s="866"/>
      <c r="Z74" s="866"/>
      <c r="AA74" s="866"/>
      <c r="AB74" s="866"/>
      <c r="AC74" s="866"/>
      <c r="AD74" s="866"/>
      <c r="AE74" s="866"/>
      <c r="AF74" s="866"/>
      <c r="AG74" s="866"/>
      <c r="AH74" s="866"/>
      <c r="AI74" s="866"/>
      <c r="AJ74" s="866"/>
      <c r="AK74" s="866"/>
      <c r="AL74" s="866"/>
      <c r="AM74" s="866"/>
      <c r="AN74" s="866"/>
      <c r="AO74" s="866"/>
      <c r="AP74" s="866"/>
      <c r="AQ74" s="866"/>
      <c r="AR74" s="866"/>
      <c r="AS74" s="866"/>
      <c r="AT74" s="866"/>
      <c r="AU74" s="866"/>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376</v>
      </c>
      <c r="B88" s="825" t="s">
        <v>403</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4337</v>
      </c>
      <c r="AG88" s="880"/>
      <c r="AH88" s="880"/>
      <c r="AI88" s="880"/>
      <c r="AJ88" s="880"/>
      <c r="AK88" s="877"/>
      <c r="AL88" s="877"/>
      <c r="AM88" s="877"/>
      <c r="AN88" s="877"/>
      <c r="AO88" s="877"/>
      <c r="AP88" s="880" t="s">
        <v>552</v>
      </c>
      <c r="AQ88" s="880"/>
      <c r="AR88" s="880"/>
      <c r="AS88" s="880"/>
      <c r="AT88" s="880"/>
      <c r="AU88" s="880" t="s">
        <v>552</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825" t="s">
        <v>404</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13</v>
      </c>
      <c r="CS102" s="888"/>
      <c r="CT102" s="888"/>
      <c r="CU102" s="888"/>
      <c r="CV102" s="927"/>
      <c r="CW102" s="926">
        <v>4</v>
      </c>
      <c r="CX102" s="888"/>
      <c r="CY102" s="888"/>
      <c r="CZ102" s="888"/>
      <c r="DA102" s="927"/>
      <c r="DB102" s="926" t="s">
        <v>552</v>
      </c>
      <c r="DC102" s="888"/>
      <c r="DD102" s="888"/>
      <c r="DE102" s="888"/>
      <c r="DF102" s="927"/>
      <c r="DG102" s="926" t="s">
        <v>552</v>
      </c>
      <c r="DH102" s="888"/>
      <c r="DI102" s="888"/>
      <c r="DJ102" s="888"/>
      <c r="DK102" s="927"/>
      <c r="DL102" s="926" t="s">
        <v>552</v>
      </c>
      <c r="DM102" s="888"/>
      <c r="DN102" s="888"/>
      <c r="DO102" s="888"/>
      <c r="DP102" s="927"/>
      <c r="DQ102" s="926" t="s">
        <v>552</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405</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406</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409</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410</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411</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412</v>
      </c>
      <c r="AB109" s="929"/>
      <c r="AC109" s="929"/>
      <c r="AD109" s="929"/>
      <c r="AE109" s="930"/>
      <c r="AF109" s="928" t="s">
        <v>413</v>
      </c>
      <c r="AG109" s="929"/>
      <c r="AH109" s="929"/>
      <c r="AI109" s="929"/>
      <c r="AJ109" s="930"/>
      <c r="AK109" s="928" t="s">
        <v>294</v>
      </c>
      <c r="AL109" s="929"/>
      <c r="AM109" s="929"/>
      <c r="AN109" s="929"/>
      <c r="AO109" s="930"/>
      <c r="AP109" s="928" t="s">
        <v>414</v>
      </c>
      <c r="AQ109" s="929"/>
      <c r="AR109" s="929"/>
      <c r="AS109" s="929"/>
      <c r="AT109" s="931"/>
      <c r="AU109" s="948" t="s">
        <v>411</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412</v>
      </c>
      <c r="BR109" s="929"/>
      <c r="BS109" s="929"/>
      <c r="BT109" s="929"/>
      <c r="BU109" s="930"/>
      <c r="BV109" s="928" t="s">
        <v>413</v>
      </c>
      <c r="BW109" s="929"/>
      <c r="BX109" s="929"/>
      <c r="BY109" s="929"/>
      <c r="BZ109" s="930"/>
      <c r="CA109" s="928" t="s">
        <v>294</v>
      </c>
      <c r="CB109" s="929"/>
      <c r="CC109" s="929"/>
      <c r="CD109" s="929"/>
      <c r="CE109" s="930"/>
      <c r="CF109" s="949" t="s">
        <v>414</v>
      </c>
      <c r="CG109" s="949"/>
      <c r="CH109" s="949"/>
      <c r="CI109" s="949"/>
      <c r="CJ109" s="949"/>
      <c r="CK109" s="928" t="s">
        <v>415</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412</v>
      </c>
      <c r="DH109" s="929"/>
      <c r="DI109" s="929"/>
      <c r="DJ109" s="929"/>
      <c r="DK109" s="930"/>
      <c r="DL109" s="928" t="s">
        <v>413</v>
      </c>
      <c r="DM109" s="929"/>
      <c r="DN109" s="929"/>
      <c r="DO109" s="929"/>
      <c r="DP109" s="930"/>
      <c r="DQ109" s="928" t="s">
        <v>294</v>
      </c>
      <c r="DR109" s="929"/>
      <c r="DS109" s="929"/>
      <c r="DT109" s="929"/>
      <c r="DU109" s="930"/>
      <c r="DV109" s="928" t="s">
        <v>414</v>
      </c>
      <c r="DW109" s="929"/>
      <c r="DX109" s="929"/>
      <c r="DY109" s="929"/>
      <c r="DZ109" s="931"/>
    </row>
    <row r="110" spans="1:131" s="230" customFormat="1" ht="26.25" customHeight="1" x14ac:dyDescent="0.15">
      <c r="A110" s="932" t="s">
        <v>416</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3165360</v>
      </c>
      <c r="AB110" s="936"/>
      <c r="AC110" s="936"/>
      <c r="AD110" s="936"/>
      <c r="AE110" s="937"/>
      <c r="AF110" s="938">
        <v>3232488</v>
      </c>
      <c r="AG110" s="936"/>
      <c r="AH110" s="936"/>
      <c r="AI110" s="936"/>
      <c r="AJ110" s="937"/>
      <c r="AK110" s="938">
        <v>3390528</v>
      </c>
      <c r="AL110" s="936"/>
      <c r="AM110" s="936"/>
      <c r="AN110" s="936"/>
      <c r="AO110" s="937"/>
      <c r="AP110" s="939">
        <v>27</v>
      </c>
      <c r="AQ110" s="940"/>
      <c r="AR110" s="940"/>
      <c r="AS110" s="940"/>
      <c r="AT110" s="941"/>
      <c r="AU110" s="942" t="s">
        <v>69</v>
      </c>
      <c r="AV110" s="943"/>
      <c r="AW110" s="943"/>
      <c r="AX110" s="943"/>
      <c r="AY110" s="943"/>
      <c r="AZ110" s="965" t="s">
        <v>417</v>
      </c>
      <c r="BA110" s="933"/>
      <c r="BB110" s="933"/>
      <c r="BC110" s="933"/>
      <c r="BD110" s="933"/>
      <c r="BE110" s="933"/>
      <c r="BF110" s="933"/>
      <c r="BG110" s="933"/>
      <c r="BH110" s="933"/>
      <c r="BI110" s="933"/>
      <c r="BJ110" s="933"/>
      <c r="BK110" s="933"/>
      <c r="BL110" s="933"/>
      <c r="BM110" s="933"/>
      <c r="BN110" s="933"/>
      <c r="BO110" s="933"/>
      <c r="BP110" s="934"/>
      <c r="BQ110" s="966">
        <v>31553935</v>
      </c>
      <c r="BR110" s="967"/>
      <c r="BS110" s="967"/>
      <c r="BT110" s="967"/>
      <c r="BU110" s="967"/>
      <c r="BV110" s="967">
        <v>30761416</v>
      </c>
      <c r="BW110" s="967"/>
      <c r="BX110" s="967"/>
      <c r="BY110" s="967"/>
      <c r="BZ110" s="967"/>
      <c r="CA110" s="967">
        <v>31317851</v>
      </c>
      <c r="CB110" s="967"/>
      <c r="CC110" s="967"/>
      <c r="CD110" s="967"/>
      <c r="CE110" s="967"/>
      <c r="CF110" s="980">
        <v>249.8</v>
      </c>
      <c r="CG110" s="981"/>
      <c r="CH110" s="981"/>
      <c r="CI110" s="981"/>
      <c r="CJ110" s="981"/>
      <c r="CK110" s="982" t="s">
        <v>418</v>
      </c>
      <c r="CL110" s="983"/>
      <c r="CM110" s="965" t="s">
        <v>419</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420</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421</v>
      </c>
      <c r="BA111" s="959"/>
      <c r="BB111" s="959"/>
      <c r="BC111" s="959"/>
      <c r="BD111" s="959"/>
      <c r="BE111" s="959"/>
      <c r="BF111" s="959"/>
      <c r="BG111" s="959"/>
      <c r="BH111" s="959"/>
      <c r="BI111" s="959"/>
      <c r="BJ111" s="959"/>
      <c r="BK111" s="959"/>
      <c r="BL111" s="959"/>
      <c r="BM111" s="959"/>
      <c r="BN111" s="959"/>
      <c r="BO111" s="959"/>
      <c r="BP111" s="960"/>
      <c r="BQ111" s="961" t="s">
        <v>122</v>
      </c>
      <c r="BR111" s="962"/>
      <c r="BS111" s="962"/>
      <c r="BT111" s="962"/>
      <c r="BU111" s="962"/>
      <c r="BV111" s="962" t="s">
        <v>122</v>
      </c>
      <c r="BW111" s="962"/>
      <c r="BX111" s="962"/>
      <c r="BY111" s="962"/>
      <c r="BZ111" s="962"/>
      <c r="CA111" s="962" t="s">
        <v>122</v>
      </c>
      <c r="CB111" s="962"/>
      <c r="CC111" s="962"/>
      <c r="CD111" s="962"/>
      <c r="CE111" s="962"/>
      <c r="CF111" s="956" t="s">
        <v>122</v>
      </c>
      <c r="CG111" s="957"/>
      <c r="CH111" s="957"/>
      <c r="CI111" s="957"/>
      <c r="CJ111" s="957"/>
      <c r="CK111" s="984"/>
      <c r="CL111" s="985"/>
      <c r="CM111" s="958" t="s">
        <v>422</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423</v>
      </c>
      <c r="B112" s="989"/>
      <c r="C112" s="959" t="s">
        <v>424</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425</v>
      </c>
      <c r="BA112" s="959"/>
      <c r="BB112" s="959"/>
      <c r="BC112" s="959"/>
      <c r="BD112" s="959"/>
      <c r="BE112" s="959"/>
      <c r="BF112" s="959"/>
      <c r="BG112" s="959"/>
      <c r="BH112" s="959"/>
      <c r="BI112" s="959"/>
      <c r="BJ112" s="959"/>
      <c r="BK112" s="959"/>
      <c r="BL112" s="959"/>
      <c r="BM112" s="959"/>
      <c r="BN112" s="959"/>
      <c r="BO112" s="959"/>
      <c r="BP112" s="960"/>
      <c r="BQ112" s="961">
        <v>1963952</v>
      </c>
      <c r="BR112" s="962"/>
      <c r="BS112" s="962"/>
      <c r="BT112" s="962"/>
      <c r="BU112" s="962"/>
      <c r="BV112" s="962">
        <v>2108940</v>
      </c>
      <c r="BW112" s="962"/>
      <c r="BX112" s="962"/>
      <c r="BY112" s="962"/>
      <c r="BZ112" s="962"/>
      <c r="CA112" s="962">
        <v>1817014</v>
      </c>
      <c r="CB112" s="962"/>
      <c r="CC112" s="962"/>
      <c r="CD112" s="962"/>
      <c r="CE112" s="962"/>
      <c r="CF112" s="956">
        <v>14.5</v>
      </c>
      <c r="CG112" s="957"/>
      <c r="CH112" s="957"/>
      <c r="CI112" s="957"/>
      <c r="CJ112" s="957"/>
      <c r="CK112" s="984"/>
      <c r="CL112" s="985"/>
      <c r="CM112" s="958" t="s">
        <v>426</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427</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264580</v>
      </c>
      <c r="AB113" s="974"/>
      <c r="AC113" s="974"/>
      <c r="AD113" s="974"/>
      <c r="AE113" s="975"/>
      <c r="AF113" s="976">
        <v>253222</v>
      </c>
      <c r="AG113" s="974"/>
      <c r="AH113" s="974"/>
      <c r="AI113" s="974"/>
      <c r="AJ113" s="975"/>
      <c r="AK113" s="976">
        <v>246732</v>
      </c>
      <c r="AL113" s="974"/>
      <c r="AM113" s="974"/>
      <c r="AN113" s="974"/>
      <c r="AO113" s="975"/>
      <c r="AP113" s="977">
        <v>2</v>
      </c>
      <c r="AQ113" s="978"/>
      <c r="AR113" s="978"/>
      <c r="AS113" s="978"/>
      <c r="AT113" s="979"/>
      <c r="AU113" s="944"/>
      <c r="AV113" s="945"/>
      <c r="AW113" s="945"/>
      <c r="AX113" s="945"/>
      <c r="AY113" s="945"/>
      <c r="AZ113" s="958" t="s">
        <v>428</v>
      </c>
      <c r="BA113" s="959"/>
      <c r="BB113" s="959"/>
      <c r="BC113" s="959"/>
      <c r="BD113" s="959"/>
      <c r="BE113" s="959"/>
      <c r="BF113" s="959"/>
      <c r="BG113" s="959"/>
      <c r="BH113" s="959"/>
      <c r="BI113" s="959"/>
      <c r="BJ113" s="959"/>
      <c r="BK113" s="959"/>
      <c r="BL113" s="959"/>
      <c r="BM113" s="959"/>
      <c r="BN113" s="959"/>
      <c r="BO113" s="959"/>
      <c r="BP113" s="960"/>
      <c r="BQ113" s="961" t="s">
        <v>122</v>
      </c>
      <c r="BR113" s="962"/>
      <c r="BS113" s="962"/>
      <c r="BT113" s="962"/>
      <c r="BU113" s="962"/>
      <c r="BV113" s="962" t="s">
        <v>122</v>
      </c>
      <c r="BW113" s="962"/>
      <c r="BX113" s="962"/>
      <c r="BY113" s="962"/>
      <c r="BZ113" s="962"/>
      <c r="CA113" s="962" t="s">
        <v>122</v>
      </c>
      <c r="CB113" s="962"/>
      <c r="CC113" s="962"/>
      <c r="CD113" s="962"/>
      <c r="CE113" s="962"/>
      <c r="CF113" s="956" t="s">
        <v>122</v>
      </c>
      <c r="CG113" s="957"/>
      <c r="CH113" s="957"/>
      <c r="CI113" s="957"/>
      <c r="CJ113" s="957"/>
      <c r="CK113" s="984"/>
      <c r="CL113" s="985"/>
      <c r="CM113" s="958" t="s">
        <v>429</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430</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t="s">
        <v>122</v>
      </c>
      <c r="AB114" s="995"/>
      <c r="AC114" s="995"/>
      <c r="AD114" s="995"/>
      <c r="AE114" s="996"/>
      <c r="AF114" s="997" t="s">
        <v>122</v>
      </c>
      <c r="AG114" s="995"/>
      <c r="AH114" s="995"/>
      <c r="AI114" s="995"/>
      <c r="AJ114" s="996"/>
      <c r="AK114" s="997" t="s">
        <v>122</v>
      </c>
      <c r="AL114" s="995"/>
      <c r="AM114" s="995"/>
      <c r="AN114" s="995"/>
      <c r="AO114" s="996"/>
      <c r="AP114" s="998" t="s">
        <v>122</v>
      </c>
      <c r="AQ114" s="999"/>
      <c r="AR114" s="999"/>
      <c r="AS114" s="999"/>
      <c r="AT114" s="1000"/>
      <c r="AU114" s="944"/>
      <c r="AV114" s="945"/>
      <c r="AW114" s="945"/>
      <c r="AX114" s="945"/>
      <c r="AY114" s="945"/>
      <c r="AZ114" s="958" t="s">
        <v>431</v>
      </c>
      <c r="BA114" s="959"/>
      <c r="BB114" s="959"/>
      <c r="BC114" s="959"/>
      <c r="BD114" s="959"/>
      <c r="BE114" s="959"/>
      <c r="BF114" s="959"/>
      <c r="BG114" s="959"/>
      <c r="BH114" s="959"/>
      <c r="BI114" s="959"/>
      <c r="BJ114" s="959"/>
      <c r="BK114" s="959"/>
      <c r="BL114" s="959"/>
      <c r="BM114" s="959"/>
      <c r="BN114" s="959"/>
      <c r="BO114" s="959"/>
      <c r="BP114" s="960"/>
      <c r="BQ114" s="961">
        <v>3335774</v>
      </c>
      <c r="BR114" s="962"/>
      <c r="BS114" s="962"/>
      <c r="BT114" s="962"/>
      <c r="BU114" s="962"/>
      <c r="BV114" s="962">
        <v>3279399</v>
      </c>
      <c r="BW114" s="962"/>
      <c r="BX114" s="962"/>
      <c r="BY114" s="962"/>
      <c r="BZ114" s="962"/>
      <c r="CA114" s="962">
        <v>3226711</v>
      </c>
      <c r="CB114" s="962"/>
      <c r="CC114" s="962"/>
      <c r="CD114" s="962"/>
      <c r="CE114" s="962"/>
      <c r="CF114" s="956">
        <v>25.7</v>
      </c>
      <c r="CG114" s="957"/>
      <c r="CH114" s="957"/>
      <c r="CI114" s="957"/>
      <c r="CJ114" s="957"/>
      <c r="CK114" s="984"/>
      <c r="CL114" s="985"/>
      <c r="CM114" s="958" t="s">
        <v>432</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433</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518</v>
      </c>
      <c r="AB115" s="974"/>
      <c r="AC115" s="974"/>
      <c r="AD115" s="974"/>
      <c r="AE115" s="975"/>
      <c r="AF115" s="976">
        <v>419</v>
      </c>
      <c r="AG115" s="974"/>
      <c r="AH115" s="974"/>
      <c r="AI115" s="974"/>
      <c r="AJ115" s="975"/>
      <c r="AK115" s="976">
        <v>663</v>
      </c>
      <c r="AL115" s="974"/>
      <c r="AM115" s="974"/>
      <c r="AN115" s="974"/>
      <c r="AO115" s="975"/>
      <c r="AP115" s="977">
        <v>0</v>
      </c>
      <c r="AQ115" s="978"/>
      <c r="AR115" s="978"/>
      <c r="AS115" s="978"/>
      <c r="AT115" s="979"/>
      <c r="AU115" s="944"/>
      <c r="AV115" s="945"/>
      <c r="AW115" s="945"/>
      <c r="AX115" s="945"/>
      <c r="AY115" s="945"/>
      <c r="AZ115" s="958" t="s">
        <v>434</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435</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436</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437</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438</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439</v>
      </c>
      <c r="Z117" s="930"/>
      <c r="AA117" s="1014">
        <v>3430458</v>
      </c>
      <c r="AB117" s="1015"/>
      <c r="AC117" s="1015"/>
      <c r="AD117" s="1015"/>
      <c r="AE117" s="1016"/>
      <c r="AF117" s="1017">
        <v>3486129</v>
      </c>
      <c r="AG117" s="1015"/>
      <c r="AH117" s="1015"/>
      <c r="AI117" s="1015"/>
      <c r="AJ117" s="1016"/>
      <c r="AK117" s="1017">
        <v>3637923</v>
      </c>
      <c r="AL117" s="1015"/>
      <c r="AM117" s="1015"/>
      <c r="AN117" s="1015"/>
      <c r="AO117" s="1016"/>
      <c r="AP117" s="1018"/>
      <c r="AQ117" s="1019"/>
      <c r="AR117" s="1019"/>
      <c r="AS117" s="1019"/>
      <c r="AT117" s="1020"/>
      <c r="AU117" s="944"/>
      <c r="AV117" s="945"/>
      <c r="AW117" s="945"/>
      <c r="AX117" s="945"/>
      <c r="AY117" s="945"/>
      <c r="AZ117" s="1010" t="s">
        <v>440</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441</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415</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412</v>
      </c>
      <c r="AB118" s="929"/>
      <c r="AC118" s="929"/>
      <c r="AD118" s="929"/>
      <c r="AE118" s="930"/>
      <c r="AF118" s="928" t="s">
        <v>413</v>
      </c>
      <c r="AG118" s="929"/>
      <c r="AH118" s="929"/>
      <c r="AI118" s="929"/>
      <c r="AJ118" s="930"/>
      <c r="AK118" s="928" t="s">
        <v>294</v>
      </c>
      <c r="AL118" s="929"/>
      <c r="AM118" s="929"/>
      <c r="AN118" s="929"/>
      <c r="AO118" s="930"/>
      <c r="AP118" s="1006" t="s">
        <v>414</v>
      </c>
      <c r="AQ118" s="1007"/>
      <c r="AR118" s="1007"/>
      <c r="AS118" s="1007"/>
      <c r="AT118" s="1008"/>
      <c r="AU118" s="944"/>
      <c r="AV118" s="945"/>
      <c r="AW118" s="945"/>
      <c r="AX118" s="945"/>
      <c r="AY118" s="945"/>
      <c r="AZ118" s="1009" t="s">
        <v>442</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443</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418</v>
      </c>
      <c r="B119" s="983"/>
      <c r="C119" s="965" t="s">
        <v>419</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444</v>
      </c>
      <c r="BP119" s="1041"/>
      <c r="BQ119" s="1035">
        <v>36853661</v>
      </c>
      <c r="BR119" s="1036"/>
      <c r="BS119" s="1036"/>
      <c r="BT119" s="1036"/>
      <c r="BU119" s="1036"/>
      <c r="BV119" s="1036">
        <v>36149755</v>
      </c>
      <c r="BW119" s="1036"/>
      <c r="BX119" s="1036"/>
      <c r="BY119" s="1036"/>
      <c r="BZ119" s="1036"/>
      <c r="CA119" s="1036">
        <v>36361576</v>
      </c>
      <c r="CB119" s="1036"/>
      <c r="CC119" s="1036"/>
      <c r="CD119" s="1036"/>
      <c r="CE119" s="1036"/>
      <c r="CF119" s="1037"/>
      <c r="CG119" s="1038"/>
      <c r="CH119" s="1038"/>
      <c r="CI119" s="1038"/>
      <c r="CJ119" s="1039"/>
      <c r="CK119" s="986"/>
      <c r="CL119" s="987"/>
      <c r="CM119" s="1009" t="s">
        <v>445</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422</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446</v>
      </c>
      <c r="AV120" s="1028"/>
      <c r="AW120" s="1028"/>
      <c r="AX120" s="1028"/>
      <c r="AY120" s="1029"/>
      <c r="AZ120" s="965" t="s">
        <v>447</v>
      </c>
      <c r="BA120" s="933"/>
      <c r="BB120" s="933"/>
      <c r="BC120" s="933"/>
      <c r="BD120" s="933"/>
      <c r="BE120" s="933"/>
      <c r="BF120" s="933"/>
      <c r="BG120" s="933"/>
      <c r="BH120" s="933"/>
      <c r="BI120" s="933"/>
      <c r="BJ120" s="933"/>
      <c r="BK120" s="933"/>
      <c r="BL120" s="933"/>
      <c r="BM120" s="933"/>
      <c r="BN120" s="933"/>
      <c r="BO120" s="933"/>
      <c r="BP120" s="934"/>
      <c r="BQ120" s="966">
        <v>9303297</v>
      </c>
      <c r="BR120" s="967"/>
      <c r="BS120" s="967"/>
      <c r="BT120" s="967"/>
      <c r="BU120" s="967"/>
      <c r="BV120" s="967">
        <v>10643220</v>
      </c>
      <c r="BW120" s="967"/>
      <c r="BX120" s="967"/>
      <c r="BY120" s="967"/>
      <c r="BZ120" s="967"/>
      <c r="CA120" s="967">
        <v>11596113</v>
      </c>
      <c r="CB120" s="967"/>
      <c r="CC120" s="967"/>
      <c r="CD120" s="967"/>
      <c r="CE120" s="967"/>
      <c r="CF120" s="980">
        <v>92.5</v>
      </c>
      <c r="CG120" s="981"/>
      <c r="CH120" s="981"/>
      <c r="CI120" s="981"/>
      <c r="CJ120" s="981"/>
      <c r="CK120" s="1042" t="s">
        <v>448</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v>1496982</v>
      </c>
      <c r="DH120" s="967"/>
      <c r="DI120" s="967"/>
      <c r="DJ120" s="967"/>
      <c r="DK120" s="967"/>
      <c r="DL120" s="967">
        <v>1620549</v>
      </c>
      <c r="DM120" s="967"/>
      <c r="DN120" s="967"/>
      <c r="DO120" s="967"/>
      <c r="DP120" s="967"/>
      <c r="DQ120" s="967">
        <v>1336700</v>
      </c>
      <c r="DR120" s="967"/>
      <c r="DS120" s="967"/>
      <c r="DT120" s="967"/>
      <c r="DU120" s="967"/>
      <c r="DV120" s="968">
        <v>10.7</v>
      </c>
      <c r="DW120" s="968"/>
      <c r="DX120" s="968"/>
      <c r="DY120" s="968"/>
      <c r="DZ120" s="969"/>
    </row>
    <row r="121" spans="1:130" s="230" customFormat="1" ht="26.25" customHeight="1" x14ac:dyDescent="0.15">
      <c r="A121" s="1093"/>
      <c r="B121" s="985"/>
      <c r="C121" s="1010" t="s">
        <v>449</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450</v>
      </c>
      <c r="BA121" s="959"/>
      <c r="BB121" s="959"/>
      <c r="BC121" s="959"/>
      <c r="BD121" s="959"/>
      <c r="BE121" s="959"/>
      <c r="BF121" s="959"/>
      <c r="BG121" s="959"/>
      <c r="BH121" s="959"/>
      <c r="BI121" s="959"/>
      <c r="BJ121" s="959"/>
      <c r="BK121" s="959"/>
      <c r="BL121" s="959"/>
      <c r="BM121" s="959"/>
      <c r="BN121" s="959"/>
      <c r="BO121" s="959"/>
      <c r="BP121" s="960"/>
      <c r="BQ121" s="961">
        <v>975393</v>
      </c>
      <c r="BR121" s="962"/>
      <c r="BS121" s="962"/>
      <c r="BT121" s="962"/>
      <c r="BU121" s="962"/>
      <c r="BV121" s="962">
        <v>874591</v>
      </c>
      <c r="BW121" s="962"/>
      <c r="BX121" s="962"/>
      <c r="BY121" s="962"/>
      <c r="BZ121" s="962"/>
      <c r="CA121" s="962">
        <v>774099</v>
      </c>
      <c r="CB121" s="962"/>
      <c r="CC121" s="962"/>
      <c r="CD121" s="962"/>
      <c r="CE121" s="962"/>
      <c r="CF121" s="956">
        <v>6.2</v>
      </c>
      <c r="CG121" s="957"/>
      <c r="CH121" s="957"/>
      <c r="CI121" s="957"/>
      <c r="CJ121" s="957"/>
      <c r="CK121" s="1045"/>
      <c r="CL121" s="1046"/>
      <c r="CM121" s="1046"/>
      <c r="CN121" s="1046"/>
      <c r="CO121" s="1047"/>
      <c r="CP121" s="1055" t="s">
        <v>391</v>
      </c>
      <c r="CQ121" s="1056"/>
      <c r="CR121" s="1056"/>
      <c r="CS121" s="1056"/>
      <c r="CT121" s="1056"/>
      <c r="CU121" s="1056"/>
      <c r="CV121" s="1056"/>
      <c r="CW121" s="1056"/>
      <c r="CX121" s="1056"/>
      <c r="CY121" s="1056"/>
      <c r="CZ121" s="1056"/>
      <c r="DA121" s="1056"/>
      <c r="DB121" s="1056"/>
      <c r="DC121" s="1056"/>
      <c r="DD121" s="1056"/>
      <c r="DE121" s="1056"/>
      <c r="DF121" s="1057"/>
      <c r="DG121" s="961">
        <v>466970</v>
      </c>
      <c r="DH121" s="962"/>
      <c r="DI121" s="962"/>
      <c r="DJ121" s="962"/>
      <c r="DK121" s="962"/>
      <c r="DL121" s="962">
        <v>488391</v>
      </c>
      <c r="DM121" s="962"/>
      <c r="DN121" s="962"/>
      <c r="DO121" s="962"/>
      <c r="DP121" s="962"/>
      <c r="DQ121" s="962">
        <v>480314</v>
      </c>
      <c r="DR121" s="962"/>
      <c r="DS121" s="962"/>
      <c r="DT121" s="962"/>
      <c r="DU121" s="962"/>
      <c r="DV121" s="963">
        <v>3.8</v>
      </c>
      <c r="DW121" s="963"/>
      <c r="DX121" s="963"/>
      <c r="DY121" s="963"/>
      <c r="DZ121" s="964"/>
    </row>
    <row r="122" spans="1:130" s="230" customFormat="1" ht="26.25" customHeight="1" x14ac:dyDescent="0.15">
      <c r="A122" s="1093"/>
      <c r="B122" s="985"/>
      <c r="C122" s="958" t="s">
        <v>432</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451</v>
      </c>
      <c r="BA122" s="1001"/>
      <c r="BB122" s="1001"/>
      <c r="BC122" s="1001"/>
      <c r="BD122" s="1001"/>
      <c r="BE122" s="1001"/>
      <c r="BF122" s="1001"/>
      <c r="BG122" s="1001"/>
      <c r="BH122" s="1001"/>
      <c r="BI122" s="1001"/>
      <c r="BJ122" s="1001"/>
      <c r="BK122" s="1001"/>
      <c r="BL122" s="1001"/>
      <c r="BM122" s="1001"/>
      <c r="BN122" s="1001"/>
      <c r="BO122" s="1001"/>
      <c r="BP122" s="1002"/>
      <c r="BQ122" s="1035">
        <v>24424920</v>
      </c>
      <c r="BR122" s="1036"/>
      <c r="BS122" s="1036"/>
      <c r="BT122" s="1036"/>
      <c r="BU122" s="1036"/>
      <c r="BV122" s="1036">
        <v>23492034</v>
      </c>
      <c r="BW122" s="1036"/>
      <c r="BX122" s="1036"/>
      <c r="BY122" s="1036"/>
      <c r="BZ122" s="1036"/>
      <c r="CA122" s="1036">
        <v>23970669</v>
      </c>
      <c r="CB122" s="1036"/>
      <c r="CC122" s="1036"/>
      <c r="CD122" s="1036"/>
      <c r="CE122" s="1036"/>
      <c r="CF122" s="1053">
        <v>191.2</v>
      </c>
      <c r="CG122" s="1054"/>
      <c r="CH122" s="1054"/>
      <c r="CI122" s="1054"/>
      <c r="CJ122" s="1054"/>
      <c r="CK122" s="1045"/>
      <c r="CL122" s="1046"/>
      <c r="CM122" s="1046"/>
      <c r="CN122" s="1046"/>
      <c r="CO122" s="1047"/>
      <c r="CP122" s="1055" t="s">
        <v>396</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15">
      <c r="A123" s="1093"/>
      <c r="B123" s="985"/>
      <c r="C123" s="958" t="s">
        <v>438</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452</v>
      </c>
      <c r="BP123" s="1041"/>
      <c r="BQ123" s="1099">
        <v>34703610</v>
      </c>
      <c r="BR123" s="1100"/>
      <c r="BS123" s="1100"/>
      <c r="BT123" s="1100"/>
      <c r="BU123" s="1100"/>
      <c r="BV123" s="1100">
        <v>35009845</v>
      </c>
      <c r="BW123" s="1100"/>
      <c r="BX123" s="1100"/>
      <c r="BY123" s="1100"/>
      <c r="BZ123" s="1100"/>
      <c r="CA123" s="1100">
        <v>36340881</v>
      </c>
      <c r="CB123" s="1100"/>
      <c r="CC123" s="1100"/>
      <c r="CD123" s="1100"/>
      <c r="CE123" s="1100"/>
      <c r="CF123" s="1037"/>
      <c r="CG123" s="1038"/>
      <c r="CH123" s="1038"/>
      <c r="CI123" s="1038"/>
      <c r="CJ123" s="1039"/>
      <c r="CK123" s="1045"/>
      <c r="CL123" s="1046"/>
      <c r="CM123" s="1046"/>
      <c r="CN123" s="1046"/>
      <c r="CO123" s="1047"/>
      <c r="CP123" s="1055" t="s">
        <v>389</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441</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453</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v>16.8</v>
      </c>
      <c r="BR124" s="1063"/>
      <c r="BS124" s="1063"/>
      <c r="BT124" s="1063"/>
      <c r="BU124" s="1063"/>
      <c r="BV124" s="1063">
        <v>9.1</v>
      </c>
      <c r="BW124" s="1063"/>
      <c r="BX124" s="1063"/>
      <c r="BY124" s="1063"/>
      <c r="BZ124" s="1063"/>
      <c r="CA124" s="1063">
        <v>0.1</v>
      </c>
      <c r="CB124" s="1063"/>
      <c r="CC124" s="1063"/>
      <c r="CD124" s="1063"/>
      <c r="CE124" s="1063"/>
      <c r="CF124" s="1064"/>
      <c r="CG124" s="1065"/>
      <c r="CH124" s="1065"/>
      <c r="CI124" s="1065"/>
      <c r="CJ124" s="1066"/>
      <c r="CK124" s="1048"/>
      <c r="CL124" s="1048"/>
      <c r="CM124" s="1048"/>
      <c r="CN124" s="1048"/>
      <c r="CO124" s="1049"/>
      <c r="CP124" s="1055" t="s">
        <v>454</v>
      </c>
      <c r="CQ124" s="1056"/>
      <c r="CR124" s="1056"/>
      <c r="CS124" s="1056"/>
      <c r="CT124" s="1056"/>
      <c r="CU124" s="1056"/>
      <c r="CV124" s="1056"/>
      <c r="CW124" s="1056"/>
      <c r="CX124" s="1056"/>
      <c r="CY124" s="1056"/>
      <c r="CZ124" s="1056"/>
      <c r="DA124" s="1056"/>
      <c r="DB124" s="1056"/>
      <c r="DC124" s="1056"/>
      <c r="DD124" s="1056"/>
      <c r="DE124" s="1056"/>
      <c r="DF124" s="1057"/>
      <c r="DG124" s="1040" t="s">
        <v>122</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443</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455</v>
      </c>
      <c r="CL125" s="1043"/>
      <c r="CM125" s="1043"/>
      <c r="CN125" s="1043"/>
      <c r="CO125" s="1044"/>
      <c r="CP125" s="965" t="s">
        <v>456</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445</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457</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458</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518</v>
      </c>
      <c r="AB127" s="995"/>
      <c r="AC127" s="995"/>
      <c r="AD127" s="995"/>
      <c r="AE127" s="996"/>
      <c r="AF127" s="997">
        <v>419</v>
      </c>
      <c r="AG127" s="995"/>
      <c r="AH127" s="995"/>
      <c r="AI127" s="995"/>
      <c r="AJ127" s="996"/>
      <c r="AK127" s="997">
        <v>663</v>
      </c>
      <c r="AL127" s="995"/>
      <c r="AM127" s="995"/>
      <c r="AN127" s="995"/>
      <c r="AO127" s="996"/>
      <c r="AP127" s="998">
        <v>0</v>
      </c>
      <c r="AQ127" s="999"/>
      <c r="AR127" s="999"/>
      <c r="AS127" s="999"/>
      <c r="AT127" s="1000"/>
      <c r="AU127" s="232"/>
      <c r="AV127" s="232"/>
      <c r="AW127" s="232"/>
      <c r="AX127" s="1067" t="s">
        <v>459</v>
      </c>
      <c r="AY127" s="1068"/>
      <c r="AZ127" s="1068"/>
      <c r="BA127" s="1068"/>
      <c r="BB127" s="1068"/>
      <c r="BC127" s="1068"/>
      <c r="BD127" s="1068"/>
      <c r="BE127" s="1069"/>
      <c r="BF127" s="1070" t="s">
        <v>460</v>
      </c>
      <c r="BG127" s="1068"/>
      <c r="BH127" s="1068"/>
      <c r="BI127" s="1068"/>
      <c r="BJ127" s="1068"/>
      <c r="BK127" s="1068"/>
      <c r="BL127" s="1069"/>
      <c r="BM127" s="1070" t="s">
        <v>461</v>
      </c>
      <c r="BN127" s="1068"/>
      <c r="BO127" s="1068"/>
      <c r="BP127" s="1068"/>
      <c r="BQ127" s="1068"/>
      <c r="BR127" s="1068"/>
      <c r="BS127" s="1069"/>
      <c r="BT127" s="1070" t="s">
        <v>462</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463</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464</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465</v>
      </c>
      <c r="X128" s="1079"/>
      <c r="Y128" s="1079"/>
      <c r="Z128" s="1080"/>
      <c r="AA128" s="1081">
        <v>115118</v>
      </c>
      <c r="AB128" s="1082"/>
      <c r="AC128" s="1082"/>
      <c r="AD128" s="1082"/>
      <c r="AE128" s="1083"/>
      <c r="AF128" s="1084">
        <v>104160</v>
      </c>
      <c r="AG128" s="1082"/>
      <c r="AH128" s="1082"/>
      <c r="AI128" s="1082"/>
      <c r="AJ128" s="1083"/>
      <c r="AK128" s="1084">
        <v>103950</v>
      </c>
      <c r="AL128" s="1082"/>
      <c r="AM128" s="1082"/>
      <c r="AN128" s="1082"/>
      <c r="AO128" s="1083"/>
      <c r="AP128" s="1085"/>
      <c r="AQ128" s="1086"/>
      <c r="AR128" s="1086"/>
      <c r="AS128" s="1086"/>
      <c r="AT128" s="1087"/>
      <c r="AU128" s="232"/>
      <c r="AV128" s="232"/>
      <c r="AW128" s="232"/>
      <c r="AX128" s="932" t="s">
        <v>466</v>
      </c>
      <c r="AY128" s="933"/>
      <c r="AZ128" s="933"/>
      <c r="BA128" s="933"/>
      <c r="BB128" s="933"/>
      <c r="BC128" s="933"/>
      <c r="BD128" s="933"/>
      <c r="BE128" s="934"/>
      <c r="BF128" s="1088" t="s">
        <v>122</v>
      </c>
      <c r="BG128" s="1089"/>
      <c r="BH128" s="1089"/>
      <c r="BI128" s="1089"/>
      <c r="BJ128" s="1089"/>
      <c r="BK128" s="1089"/>
      <c r="BL128" s="1090"/>
      <c r="BM128" s="1088">
        <v>12.78</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467</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468</v>
      </c>
      <c r="X129" s="1107"/>
      <c r="Y129" s="1107"/>
      <c r="Z129" s="1108"/>
      <c r="AA129" s="994">
        <v>15063528</v>
      </c>
      <c r="AB129" s="995"/>
      <c r="AC129" s="995"/>
      <c r="AD129" s="995"/>
      <c r="AE129" s="996"/>
      <c r="AF129" s="997">
        <v>14772532</v>
      </c>
      <c r="AG129" s="995"/>
      <c r="AH129" s="995"/>
      <c r="AI129" s="995"/>
      <c r="AJ129" s="996"/>
      <c r="AK129" s="997">
        <v>14980893</v>
      </c>
      <c r="AL129" s="995"/>
      <c r="AM129" s="995"/>
      <c r="AN129" s="995"/>
      <c r="AO129" s="996"/>
      <c r="AP129" s="1109"/>
      <c r="AQ129" s="1110"/>
      <c r="AR129" s="1110"/>
      <c r="AS129" s="1110"/>
      <c r="AT129" s="1111"/>
      <c r="AU129" s="233"/>
      <c r="AV129" s="233"/>
      <c r="AW129" s="233"/>
      <c r="AX129" s="1101" t="s">
        <v>469</v>
      </c>
      <c r="AY129" s="959"/>
      <c r="AZ129" s="959"/>
      <c r="BA129" s="959"/>
      <c r="BB129" s="959"/>
      <c r="BC129" s="959"/>
      <c r="BD129" s="959"/>
      <c r="BE129" s="960"/>
      <c r="BF129" s="1102" t="s">
        <v>122</v>
      </c>
      <c r="BG129" s="1103"/>
      <c r="BH129" s="1103"/>
      <c r="BI129" s="1103"/>
      <c r="BJ129" s="1103"/>
      <c r="BK129" s="1103"/>
      <c r="BL129" s="1104"/>
      <c r="BM129" s="1102">
        <v>17.78</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470</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471</v>
      </c>
      <c r="X130" s="1107"/>
      <c r="Y130" s="1107"/>
      <c r="Z130" s="1108"/>
      <c r="AA130" s="994">
        <v>2337464</v>
      </c>
      <c r="AB130" s="995"/>
      <c r="AC130" s="995"/>
      <c r="AD130" s="995"/>
      <c r="AE130" s="996"/>
      <c r="AF130" s="997">
        <v>2375711</v>
      </c>
      <c r="AG130" s="995"/>
      <c r="AH130" s="995"/>
      <c r="AI130" s="995"/>
      <c r="AJ130" s="996"/>
      <c r="AK130" s="997">
        <v>2444566</v>
      </c>
      <c r="AL130" s="995"/>
      <c r="AM130" s="995"/>
      <c r="AN130" s="995"/>
      <c r="AO130" s="996"/>
      <c r="AP130" s="1109"/>
      <c r="AQ130" s="1110"/>
      <c r="AR130" s="1110"/>
      <c r="AS130" s="1110"/>
      <c r="AT130" s="1111"/>
      <c r="AU130" s="233"/>
      <c r="AV130" s="233"/>
      <c r="AW130" s="233"/>
      <c r="AX130" s="1101" t="s">
        <v>472</v>
      </c>
      <c r="AY130" s="959"/>
      <c r="AZ130" s="959"/>
      <c r="BA130" s="959"/>
      <c r="BB130" s="959"/>
      <c r="BC130" s="959"/>
      <c r="BD130" s="959"/>
      <c r="BE130" s="960"/>
      <c r="BF130" s="1137">
        <v>8.1</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473</v>
      </c>
      <c r="X131" s="1144"/>
      <c r="Y131" s="1144"/>
      <c r="Z131" s="1145"/>
      <c r="AA131" s="1040">
        <v>12726064</v>
      </c>
      <c r="AB131" s="1022"/>
      <c r="AC131" s="1022"/>
      <c r="AD131" s="1022"/>
      <c r="AE131" s="1023"/>
      <c r="AF131" s="1021">
        <v>12396821</v>
      </c>
      <c r="AG131" s="1022"/>
      <c r="AH131" s="1022"/>
      <c r="AI131" s="1022"/>
      <c r="AJ131" s="1023"/>
      <c r="AK131" s="1021">
        <v>12536327</v>
      </c>
      <c r="AL131" s="1022"/>
      <c r="AM131" s="1022"/>
      <c r="AN131" s="1022"/>
      <c r="AO131" s="1023"/>
      <c r="AP131" s="1146"/>
      <c r="AQ131" s="1147"/>
      <c r="AR131" s="1147"/>
      <c r="AS131" s="1147"/>
      <c r="AT131" s="1148"/>
      <c r="AU131" s="233"/>
      <c r="AV131" s="233"/>
      <c r="AW131" s="233"/>
      <c r="AX131" s="1119" t="s">
        <v>474</v>
      </c>
      <c r="AY131" s="762"/>
      <c r="AZ131" s="762"/>
      <c r="BA131" s="762"/>
      <c r="BB131" s="762"/>
      <c r="BC131" s="762"/>
      <c r="BD131" s="762"/>
      <c r="BE131" s="1072"/>
      <c r="BF131" s="1120">
        <v>0.1</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475</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476</v>
      </c>
      <c r="W132" s="1130"/>
      <c r="X132" s="1130"/>
      <c r="Y132" s="1130"/>
      <c r="Z132" s="1131"/>
      <c r="AA132" s="1132">
        <v>7.6840411929999997</v>
      </c>
      <c r="AB132" s="1133"/>
      <c r="AC132" s="1133"/>
      <c r="AD132" s="1133"/>
      <c r="AE132" s="1134"/>
      <c r="AF132" s="1135">
        <v>8.1170648510000003</v>
      </c>
      <c r="AG132" s="1133"/>
      <c r="AH132" s="1133"/>
      <c r="AI132" s="1133"/>
      <c r="AJ132" s="1134"/>
      <c r="AK132" s="1135">
        <v>8.6900014649999999</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477</v>
      </c>
      <c r="W133" s="1113"/>
      <c r="X133" s="1113"/>
      <c r="Y133" s="1113"/>
      <c r="Z133" s="1114"/>
      <c r="AA133" s="1115">
        <v>7.2</v>
      </c>
      <c r="AB133" s="1116"/>
      <c r="AC133" s="1116"/>
      <c r="AD133" s="1116"/>
      <c r="AE133" s="1117"/>
      <c r="AF133" s="1115">
        <v>7.8</v>
      </c>
      <c r="AG133" s="1116"/>
      <c r="AH133" s="1116"/>
      <c r="AI133" s="1116"/>
      <c r="AJ133" s="1117"/>
      <c r="AK133" s="1115">
        <v>8.1</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sngE/TQYUMHUCK6wLoyrwrCcg/Wg4GDJzbh0jjJztS5AIFcPgJAKiXOKWBGVezQQp576Lo+nhQoV1WdQYsi4kw==" saltValue="a5k1aA4J7zGg0MfUzCtsu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nV+ciJo4WXAEpZhDANbf1J/PKqzKKJZPpFPjljHXv5IsEBqwg1zra124FcC5992LGBjrx7r+ORSPNzlu1LMQpg==" saltValue="xFUNHGvant2olGJQv6pX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64iHO1rIK7EFbuzYWhD8kp+9S16BN97qF6ppLH2KH7TDX3MbSYBl6Hx5Rhl/FS7I/aB3irGPl8FOHkdISQ/7YA==" saltValue="7HamllylegEXvZhcDbtYi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486</v>
      </c>
      <c r="AL9" s="1153"/>
      <c r="AM9" s="1153"/>
      <c r="AN9" s="1154"/>
      <c r="AO9" s="281">
        <v>4078858</v>
      </c>
      <c r="AP9" s="281">
        <v>87450</v>
      </c>
      <c r="AQ9" s="282">
        <v>90724</v>
      </c>
      <c r="AR9" s="283">
        <v>-3.6</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487</v>
      </c>
      <c r="AL10" s="1153"/>
      <c r="AM10" s="1153"/>
      <c r="AN10" s="1154"/>
      <c r="AO10" s="284">
        <v>36513</v>
      </c>
      <c r="AP10" s="284">
        <v>783</v>
      </c>
      <c r="AQ10" s="285">
        <v>11342</v>
      </c>
      <c r="AR10" s="286">
        <v>-93.1</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488</v>
      </c>
      <c r="AL11" s="1153"/>
      <c r="AM11" s="1153"/>
      <c r="AN11" s="1154"/>
      <c r="AO11" s="284">
        <v>872</v>
      </c>
      <c r="AP11" s="284">
        <v>19</v>
      </c>
      <c r="AQ11" s="285">
        <v>1033</v>
      </c>
      <c r="AR11" s="286">
        <v>-98.2</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489</v>
      </c>
      <c r="AL12" s="1153"/>
      <c r="AM12" s="1153"/>
      <c r="AN12" s="1154"/>
      <c r="AO12" s="284" t="s">
        <v>490</v>
      </c>
      <c r="AP12" s="284" t="s">
        <v>490</v>
      </c>
      <c r="AQ12" s="285">
        <v>16</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491</v>
      </c>
      <c r="AL13" s="1153"/>
      <c r="AM13" s="1153"/>
      <c r="AN13" s="1154"/>
      <c r="AO13" s="284">
        <v>214504</v>
      </c>
      <c r="AP13" s="284">
        <v>4599</v>
      </c>
      <c r="AQ13" s="285">
        <v>3647</v>
      </c>
      <c r="AR13" s="286">
        <v>26.1</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492</v>
      </c>
      <c r="AL14" s="1153"/>
      <c r="AM14" s="1153"/>
      <c r="AN14" s="1154"/>
      <c r="AO14" s="284">
        <v>53713</v>
      </c>
      <c r="AP14" s="284">
        <v>1152</v>
      </c>
      <c r="AQ14" s="285">
        <v>1693</v>
      </c>
      <c r="AR14" s="286">
        <v>-32</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493</v>
      </c>
      <c r="AL15" s="1156"/>
      <c r="AM15" s="1156"/>
      <c r="AN15" s="1157"/>
      <c r="AO15" s="284">
        <v>-282777</v>
      </c>
      <c r="AP15" s="284">
        <v>-6063</v>
      </c>
      <c r="AQ15" s="285">
        <v>-4922</v>
      </c>
      <c r="AR15" s="286">
        <v>23.2</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4101683</v>
      </c>
      <c r="AP16" s="284">
        <v>87940</v>
      </c>
      <c r="AQ16" s="285">
        <v>103533</v>
      </c>
      <c r="AR16" s="286">
        <v>-15.1</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498</v>
      </c>
      <c r="AL21" s="1159"/>
      <c r="AM21" s="1159"/>
      <c r="AN21" s="1160"/>
      <c r="AO21" s="297">
        <v>9.39</v>
      </c>
      <c r="AP21" s="298">
        <v>9.17</v>
      </c>
      <c r="AQ21" s="299">
        <v>0.22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499</v>
      </c>
      <c r="AL22" s="1159"/>
      <c r="AM22" s="1159"/>
      <c r="AN22" s="1160"/>
      <c r="AO22" s="302">
        <v>96.8</v>
      </c>
      <c r="AP22" s="303">
        <v>97.2</v>
      </c>
      <c r="AQ22" s="304">
        <v>-0.4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500</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503</v>
      </c>
      <c r="AL32" s="1167"/>
      <c r="AM32" s="1167"/>
      <c r="AN32" s="1168"/>
      <c r="AO32" s="312">
        <v>3390528</v>
      </c>
      <c r="AP32" s="312">
        <v>72693</v>
      </c>
      <c r="AQ32" s="313">
        <v>59793</v>
      </c>
      <c r="AR32" s="314">
        <v>21.6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504</v>
      </c>
      <c r="AL33" s="1167"/>
      <c r="AM33" s="1167"/>
      <c r="AN33" s="1168"/>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505</v>
      </c>
      <c r="AL34" s="1167"/>
      <c r="AM34" s="1167"/>
      <c r="AN34" s="1168"/>
      <c r="AO34" s="312" t="s">
        <v>490</v>
      </c>
      <c r="AP34" s="312" t="s">
        <v>490</v>
      </c>
      <c r="AQ34" s="313" t="s">
        <v>490</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506</v>
      </c>
      <c r="AL35" s="1167"/>
      <c r="AM35" s="1167"/>
      <c r="AN35" s="1168"/>
      <c r="AO35" s="312">
        <v>246732</v>
      </c>
      <c r="AP35" s="312">
        <v>5290</v>
      </c>
      <c r="AQ35" s="313">
        <v>14599</v>
      </c>
      <c r="AR35" s="314">
        <v>-63.8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507</v>
      </c>
      <c r="AL36" s="1167"/>
      <c r="AM36" s="1167"/>
      <c r="AN36" s="1168"/>
      <c r="AO36" s="312" t="s">
        <v>490</v>
      </c>
      <c r="AP36" s="312" t="s">
        <v>490</v>
      </c>
      <c r="AQ36" s="313">
        <v>2530</v>
      </c>
      <c r="AR36" s="314" t="s">
        <v>490</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508</v>
      </c>
      <c r="AL37" s="1167"/>
      <c r="AM37" s="1167"/>
      <c r="AN37" s="1168"/>
      <c r="AO37" s="312">
        <v>663</v>
      </c>
      <c r="AP37" s="312">
        <v>14</v>
      </c>
      <c r="AQ37" s="313">
        <v>188</v>
      </c>
      <c r="AR37" s="314">
        <v>-92.6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509</v>
      </c>
      <c r="AL38" s="1170"/>
      <c r="AM38" s="1170"/>
      <c r="AN38" s="1171"/>
      <c r="AO38" s="315" t="s">
        <v>490</v>
      </c>
      <c r="AP38" s="315" t="s">
        <v>490</v>
      </c>
      <c r="AQ38" s="316">
        <v>2</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510</v>
      </c>
      <c r="AL39" s="1170"/>
      <c r="AM39" s="1170"/>
      <c r="AN39" s="1171"/>
      <c r="AO39" s="312">
        <v>-103950</v>
      </c>
      <c r="AP39" s="312">
        <v>-2229</v>
      </c>
      <c r="AQ39" s="313">
        <v>-4866</v>
      </c>
      <c r="AR39" s="314">
        <v>-54.2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511</v>
      </c>
      <c r="AL40" s="1167"/>
      <c r="AM40" s="1167"/>
      <c r="AN40" s="1168"/>
      <c r="AO40" s="312">
        <v>-2444566</v>
      </c>
      <c r="AP40" s="312">
        <v>-52411</v>
      </c>
      <c r="AQ40" s="313">
        <v>-49341</v>
      </c>
      <c r="AR40" s="314">
        <v>6.2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1089407</v>
      </c>
      <c r="AP41" s="312">
        <v>23357</v>
      </c>
      <c r="AQ41" s="313">
        <v>22906</v>
      </c>
      <c r="AR41" s="314">
        <v>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481</v>
      </c>
      <c r="AN49" s="1163" t="s">
        <v>514</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6016617</v>
      </c>
      <c r="AN51" s="334">
        <v>124728</v>
      </c>
      <c r="AO51" s="335">
        <v>18.399999999999999</v>
      </c>
      <c r="AP51" s="336">
        <v>79288</v>
      </c>
      <c r="AQ51" s="337">
        <v>21.8</v>
      </c>
      <c r="AR51" s="338">
        <v>-3.4</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2596494</v>
      </c>
      <c r="AN52" s="342">
        <v>53827</v>
      </c>
      <c r="AO52" s="343">
        <v>-2.4</v>
      </c>
      <c r="AP52" s="344">
        <v>41870</v>
      </c>
      <c r="AQ52" s="345">
        <v>9.6</v>
      </c>
      <c r="AR52" s="346">
        <v>-12</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5967643</v>
      </c>
      <c r="AN53" s="334">
        <v>124896</v>
      </c>
      <c r="AO53" s="335">
        <v>0.1</v>
      </c>
      <c r="AP53" s="336">
        <v>84962</v>
      </c>
      <c r="AQ53" s="337">
        <v>7.2</v>
      </c>
      <c r="AR53" s="338">
        <v>-7.1</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2585703</v>
      </c>
      <c r="AN54" s="342">
        <v>54116</v>
      </c>
      <c r="AO54" s="343">
        <v>0.5</v>
      </c>
      <c r="AP54" s="344">
        <v>42793</v>
      </c>
      <c r="AQ54" s="345">
        <v>2.2000000000000002</v>
      </c>
      <c r="AR54" s="346">
        <v>-1.7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4318418</v>
      </c>
      <c r="AN55" s="334">
        <v>91006</v>
      </c>
      <c r="AO55" s="335">
        <v>-27.1</v>
      </c>
      <c r="AP55" s="336">
        <v>71279</v>
      </c>
      <c r="AQ55" s="337">
        <v>-16.100000000000001</v>
      </c>
      <c r="AR55" s="338">
        <v>-11</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1586882</v>
      </c>
      <c r="AN56" s="342">
        <v>33442</v>
      </c>
      <c r="AO56" s="343">
        <v>-38.200000000000003</v>
      </c>
      <c r="AP56" s="344">
        <v>36731</v>
      </c>
      <c r="AQ56" s="345">
        <v>-14.2</v>
      </c>
      <c r="AR56" s="346">
        <v>-24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3558992</v>
      </c>
      <c r="AN57" s="334">
        <v>75736</v>
      </c>
      <c r="AO57" s="335">
        <v>-16.8</v>
      </c>
      <c r="AP57" s="336">
        <v>74994</v>
      </c>
      <c r="AQ57" s="337">
        <v>5.2</v>
      </c>
      <c r="AR57" s="338">
        <v>-22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1290100</v>
      </c>
      <c r="AN58" s="342">
        <v>27454</v>
      </c>
      <c r="AO58" s="343">
        <v>-17.899999999999999</v>
      </c>
      <c r="AP58" s="344">
        <v>36188</v>
      </c>
      <c r="AQ58" s="345">
        <v>-1.5</v>
      </c>
      <c r="AR58" s="346">
        <v>-16.399999999999999</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3113005</v>
      </c>
      <c r="AN59" s="334">
        <v>66743</v>
      </c>
      <c r="AO59" s="335">
        <v>-11.9</v>
      </c>
      <c r="AP59" s="336">
        <v>71849</v>
      </c>
      <c r="AQ59" s="337">
        <v>-4.2</v>
      </c>
      <c r="AR59" s="338">
        <v>-7.7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1036285</v>
      </c>
      <c r="AN60" s="342">
        <v>22218</v>
      </c>
      <c r="AO60" s="343">
        <v>-19.100000000000001</v>
      </c>
      <c r="AP60" s="344">
        <v>36144</v>
      </c>
      <c r="AQ60" s="345">
        <v>-0.1</v>
      </c>
      <c r="AR60" s="346">
        <v>-19</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4594935</v>
      </c>
      <c r="AN61" s="349">
        <v>96622</v>
      </c>
      <c r="AO61" s="350">
        <v>-7.5</v>
      </c>
      <c r="AP61" s="351">
        <v>76474</v>
      </c>
      <c r="AQ61" s="352">
        <v>2.8</v>
      </c>
      <c r="AR61" s="338">
        <v>-10.3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1819093</v>
      </c>
      <c r="AN62" s="342">
        <v>38211</v>
      </c>
      <c r="AO62" s="343">
        <v>-15.4</v>
      </c>
      <c r="AP62" s="344">
        <v>38745</v>
      </c>
      <c r="AQ62" s="345">
        <v>-0.8</v>
      </c>
      <c r="AR62" s="346">
        <v>-14.6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VIh461o2AJIjUdqE3IVOoXd0mCx4hzadTHH8f5ImiCSAAEdq/IFH5v9++koIwHOQDxB6dNNva4DzrIXftCbTvw==" saltValue="iupYpoFvLCRiOFQwLxcVs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8"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1" spans="125:125" ht="13.5" hidden="1" customHeight="1" x14ac:dyDescent="0.15">
      <c r="DU121" s="259"/>
    </row>
  </sheetData>
  <sheetProtection algorithmName="SHA-512" hashValue="NFwj5k1EEhjXhwmJmtIhhoQNx8LdWBq+e+FNTWPuJEPZQ3axJqF7Vo/f+h2ZDhLhgdG0UF5wxyCI7m0+VyPdbQ==" saltValue="F2OgrwlRwUEBoBATMD6X9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KkKx/a76ze0BsJAcq3SWTD43EX2DfBXJOshEZr6ItT2/EHQF2sdkPvq8fWk+kSblKATuP9RWKJS1RqwrLMHEfw==" saltValue="jHeasCpxBlWcqXJu4yMQT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75" t="s">
        <v>3</v>
      </c>
      <c r="D47" s="1175"/>
      <c r="E47" s="1176"/>
      <c r="F47" s="11">
        <v>20.69</v>
      </c>
      <c r="G47" s="12">
        <v>17.489999999999998</v>
      </c>
      <c r="H47" s="12">
        <v>23.37</v>
      </c>
      <c r="I47" s="12">
        <v>27.97</v>
      </c>
      <c r="J47" s="13">
        <v>28.84</v>
      </c>
    </row>
    <row r="48" spans="2:10" ht="57.75" customHeight="1" x14ac:dyDescent="0.15">
      <c r="B48" s="14"/>
      <c r="C48" s="1177" t="s">
        <v>4</v>
      </c>
      <c r="D48" s="1177"/>
      <c r="E48" s="1178"/>
      <c r="F48" s="15">
        <v>5.41</v>
      </c>
      <c r="G48" s="16">
        <v>6.03</v>
      </c>
      <c r="H48" s="16">
        <v>7.99</v>
      </c>
      <c r="I48" s="16">
        <v>7.73</v>
      </c>
      <c r="J48" s="17">
        <v>6.76</v>
      </c>
    </row>
    <row r="49" spans="2:10" ht="57.75" customHeight="1" thickBot="1" x14ac:dyDescent="0.2">
      <c r="B49" s="18"/>
      <c r="C49" s="1179" t="s">
        <v>5</v>
      </c>
      <c r="D49" s="1179"/>
      <c r="E49" s="1180"/>
      <c r="F49" s="19" t="s">
        <v>533</v>
      </c>
      <c r="G49" s="20" t="s">
        <v>534</v>
      </c>
      <c r="H49" s="20">
        <v>5.97</v>
      </c>
      <c r="I49" s="20" t="s">
        <v>535</v>
      </c>
      <c r="J49" s="21" t="s">
        <v>536</v>
      </c>
    </row>
    <row r="50" spans="2:10" x14ac:dyDescent="0.15"/>
  </sheetData>
  <sheetProtection algorithmName="SHA-512" hashValue="hRUU9dU9XziQlHOlArcms5aCU1pEpbOrZiokrmkko7SA9JNY7HwoCEFPogjLs37k/DEwuaqEYFlYQiXN0DFzCA==" saltValue="6D+JH0vo99AZjp4dX0DKJ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2025-03-17T08:42:14Z</cp:lastPrinted>
  <dcterms:created xsi:type="dcterms:W3CDTF">2025-02-19T05:34:35Z</dcterms:created>
  <dcterms:modified xsi:type="dcterms:W3CDTF">2026-03-06T02:55:48Z</dcterms:modified>
  <cp:category/>
</cp:coreProperties>
</file>