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3 起案時添付用←係員チェック済みのものはこちらへ。\"/>
    </mc:Choice>
  </mc:AlternateContent>
  <bookViews>
    <workbookView xWindow="0" yWindow="0" windowWidth="20490" windowHeight="7245" tabRatio="76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8" i="10" l="1"/>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AM38" i="10"/>
  <c r="U38" i="10"/>
  <c r="C38" i="10"/>
  <c r="CO37" i="10"/>
  <c r="AM37" i="10"/>
  <c r="U37" i="10"/>
  <c r="C37" i="10"/>
  <c r="AM36" i="10"/>
  <c r="C36"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E34" i="10" s="1"/>
  <c r="BE35" i="10" s="1"/>
  <c r="BE36" i="10" s="1"/>
  <c r="BE37" i="10" s="1"/>
  <c r="BE38" i="10" s="1"/>
  <c r="BW34" i="10" l="1"/>
  <c r="BW35" i="10" s="1"/>
  <c r="BW36" i="10" s="1"/>
  <c r="BW37" i="10" s="1"/>
  <c r="BW38" i="10" s="1"/>
  <c r="CO34" i="10" l="1"/>
  <c r="CO35" i="10" s="1"/>
  <c r="CO36" i="10" s="1"/>
</calcChain>
</file>

<file path=xl/sharedStrings.xml><?xml version="1.0" encoding="utf-8"?>
<sst xmlns="http://schemas.openxmlformats.org/spreadsheetml/2006/main" count="1154" uniqueCount="634">
  <si>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</si>
  <si>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</si>
  <si>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</si>
  <si>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</si>
  <si>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</si>
  <si>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</si>
  <si>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</si>
  <si>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</si>
  <si>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</si>
  <si>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</si>
  <si>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</si>
  <si>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</si>
  <si>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</si>
  <si>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</si>
  <si>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</si>
  <si>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</si>
  <si>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</si>
  <si>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</si>
  <si>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</si>
  <si>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</si>
  <si>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</si>
  <si>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</si>
  <si>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</si>
  <si>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</si>
  <si>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</si>
  <si>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</si>
  <si>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</si>
  <si>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</si>
  <si>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</si>
  <si>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</si>
  <si>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</si>
  <si>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</si>
  <si>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</si>
  <si>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</si>
  <si>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</si>
  <si>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</si>
  <si>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</si>
  <si>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</si>
  <si>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</si>
  <si>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</si>
  <si>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</si>
  <si>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</si>
  <si>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</si>
  <si>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</si>
  <si>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</si>
  <si>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</si>
  <si>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</si>
  <si>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</si>
  <si>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</si>
  <si>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</si>
  <si>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</si>
  <si>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</si>
  <si>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</si>
  <si>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</si>
  <si>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</si>
  <si>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</si>
  <si>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</si>
  <si>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</si>
  <si>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</si>
  <si>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</si>
  <si>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</si>
  <si>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</si>
  <si>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</si>
  <si>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</si>
  <si>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</si>
  <si>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</si>
  <si>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</si>
  <si>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</si>
  <si>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</si>
  <si>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</si>
  <si>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</si>
  <si>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</si>
  <si>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</si>
  <si>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</si>
  <si>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</si>
  <si>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</si>
  <si>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</si>
  <si>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</si>
  <si>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</si>
  <si>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</si>
  <si>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</si>
  <si>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</si>
  <si>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</si>
  <si>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</si>
  <si>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</si>
  <si>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</si>
  <si>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</si>
  <si>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</si>
  <si>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</si>
  <si>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</si>
  <si>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</si>
  <si>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</si>
  <si>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</si>
  <si>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</si>
  <si>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</si>
  <si>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</si>
  <si>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</si>
  <si>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日置市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</si>
  <si>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</si>
  <si>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</si>
  <si>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</si>
  <si>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</si>
  <si>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</si>
  <si>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</si>
  <si>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</si>
  <si>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</si>
  <si>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</si>
  <si>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</si>
  <si>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</si>
  <si>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</si>
  <si>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</si>
  <si>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</si>
  <si>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</si>
  <si>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</si>
  <si>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</si>
  <si>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</si>
  <si>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</si>
  <si>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</si>
  <si>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</si>
  <si>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</si>
  <si>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</si>
  <si>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</si>
  <si>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</si>
  <si>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</si>
  <si>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</si>
  <si>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</si>
  <si>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</si>
  <si>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</si>
  <si>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</si>
  <si>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</si>
  <si>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</si>
  <si>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</si>
  <si>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</si>
  <si>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</si>
  <si>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</si>
  <si>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</si>
  <si>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</si>
  <si>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</si>
  <si>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</si>
  <si>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</si>
  <si>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</si>
  <si>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</si>
  <si>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</si>
  <si>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</si>
  <si>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</si>
  <si>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</si>
  <si>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</si>
  <si>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</si>
  <si>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</si>
  <si>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</si>
  <si>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</si>
  <si>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</si>
  <si>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</si>
  <si>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</si>
  <si>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</si>
  <si>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</si>
  <si>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</si>
  <si>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</si>
  <si>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</si>
  <si>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</si>
  <si>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</si>
  <si>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</si>
  <si>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</si>
  <si>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</si>
  <si>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</si>
  <si>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</si>
  <si>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</si>
  <si>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</si>
  <si>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</si>
  <si>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</si>
  <si>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</si>
  <si>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</si>
  <si>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</si>
  <si>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</si>
  <si>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</si>
  <si>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</si>
  <si>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</si>
  <si>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</si>
  <si>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</si>
  <si>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</si>
  <si>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</si>
  <si>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</si>
  <si>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</si>
  <si>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</si>
  <si>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</si>
  <si>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</si>
  <si>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</si>
  <si>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</si>
  <si>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</si>
  <si>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</si>
  <si>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</si>
  <si>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</si>
  <si>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</si>
  <si>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</si>
  <si>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</si>
  <si>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</si>
  <si>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</si>
  <si>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</si>
  <si>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</si>
  <si>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</si>
  <si>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</si>
  <si>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</si>
  <si>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</si>
  <si>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</si>
  <si>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</si>
  <si>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</si>
  <si>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</si>
  <si>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</si>
  <si>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</si>
  <si>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</si>
  <si>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</si>
  <si>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鹿児島県日置市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</si>
  <si>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</si>
  <si>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</si>
  <si>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</si>
  <si>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</si>
  <si>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</si>
  <si>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</si>
  <si>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</si>
  <si>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</si>
  <si>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</si>
  <si>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</si>
  <si>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</si>
  <si>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</si>
  <si>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</si>
  <si>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</si>
  <si>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</si>
  <si>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</si>
  <si>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</si>
  <si>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</si>
  <si>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</si>
  <si>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</si>
  <si>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</si>
  <si>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</si>
  <si>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</si>
  <si>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</si>
  <si>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</si>
  <si>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</si>
  <si>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</si>
  <si>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</si>
  <si>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</si>
  <si>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</si>
  <si>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</si>
  <si>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</si>
  <si>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</si>
  <si>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</si>
  <si>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</si>
  <si>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</si>
  <si>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</si>
  <si>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</si>
  <si>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</si>
  <si>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</si>
  <si>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</si>
  <si>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</si>
  <si>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</si>
  <si>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</si>
  <si>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</si>
  <si>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</si>
  <si>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</si>
  <si>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</si>
  <si>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</si>
  <si>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</si>
  <si>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</si>
  <si>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</si>
  <si>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</si>
  <si>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</si>
  <si>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</si>
  <si>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</si>
  <si>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</si>
  <si>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</si>
  <si>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</si>
  <si>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</si>
  <si>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</si>
  <si>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</si>
  <si>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</si>
  <si>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</si>
  <si>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</si>
  <si>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</si>
  <si>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</si>
  <si>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</si>
  <si>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</si>
  <si>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</si>
  <si>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</si>
  <si>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</si>
  <si>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</si>
  <si>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</si>
  <si>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</si>
  <si>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</si>
  <si>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</si>
  <si>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</si>
  <si>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</si>
  <si>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</si>
  <si>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</si>
  <si>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</si>
  <si>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</si>
  <si>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</si>
  <si>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</si>
  <si>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</si>
  <si>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</si>
  <si>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</si>
  <si>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</si>
  <si>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</si>
  <si>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</si>
  <si>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</si>
  <si>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</si>
  <si>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</si>
  <si>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</si>
  <si>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</si>
  <si>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</si>
  <si>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</si>
  <si>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</si>
  <si>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</si>
  <si>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</si>
  <si>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</si>
  <si>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</si>
  <si>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</si>
  <si>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</si>
  <si>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</si>
  <si>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</si>
  <si>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</si>
  <si>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</si>
  <si>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</si>
  <si>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</si>
  <si>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</si>
  <si>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</si>
  <si>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</si>
  <si>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</si>
  <si>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</si>
  <si>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</si>
  <si>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</si>
  <si>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</si>
  <si>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</si>
  <si>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</si>
  <si>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</si>
  <si>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</si>
  <si>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</si>
  <si>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</si>
  <si>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</si>
  <si>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</si>
  <si>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</si>
  <si>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</si>
  <si>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</si>
  <si>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</si>
  <si>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</si>
  <si>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</si>
  <si>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</si>
  <si>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</si>
  <si>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</si>
  <si>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</si>
  <si>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</si>
  <si>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</si>
  <si>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</si>
  <si>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</si>
  <si>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</si>
  <si>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</si>
  <si>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</si>
  <si>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</si>
  <si>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</si>
  <si>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</si>
  <si>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</si>
  <si>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</si>
  <si>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</si>
  <si>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</si>
  <si>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</si>
  <si>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</si>
  <si>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鹿児島県日置市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</si>
  <si>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</si>
  <si>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</si>
  <si>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</si>
  <si>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</si>
  <si>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</si>
  <si>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</si>
  <si>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</si>
  <si>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</si>
  <si>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</si>
  <si>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</si>
  <si>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</si>
  <si>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</si>
  <si>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</si>
  <si>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</si>
  <si>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</si>
  <si>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</si>
  <si>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</si>
  <si>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</si>
  <si>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</si>
  <si>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</si>
  <si>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</si>
  <si>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</si>
  <si>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</si>
  <si>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</si>
  <si>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</si>
  <si>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</si>
  <si>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</si>
  <si>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</si>
  <si>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</si>
  <si>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</si>
  <si>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</si>
  <si>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</si>
  <si>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</si>
  <si>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</si>
  <si>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</si>
  <si>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</si>
  <si>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</si>
  <si>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</si>
  <si>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</si>
  <si>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</si>
  <si>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</si>
  <si>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</si>
  <si>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</si>
  <si>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国民宿舎事業特別会計</t>
    <phoneticPr fontId="5"/>
  </si>
  <si>
    <t>法非適用企業</t>
    <phoneticPr fontId="5"/>
  </si>
  <si>
    <t>温泉給湯事業特別会計</t>
    <phoneticPr fontId="5"/>
  </si>
  <si>
    <t>健康交流館事業特別会計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</si>
  <si>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</si>
  <si>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</si>
  <si>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</si>
  <si>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</si>
  <si>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</si>
  <si>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</si>
  <si>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</si>
  <si>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</si>
  <si>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</si>
  <si>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</si>
  <si>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</si>
  <si>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</si>
  <si>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</si>
  <si>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</si>
  <si>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</si>
  <si>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</si>
  <si>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</si>
  <si>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</si>
  <si>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</si>
  <si>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</si>
  <si>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</si>
  <si>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</si>
  <si>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</si>
  <si>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</si>
  <si>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</si>
  <si>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</si>
  <si>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</si>
  <si>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</si>
  <si>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</si>
  <si>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</si>
  <si>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</si>
  <si>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</si>
  <si>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</si>
  <si>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</si>
  <si>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</si>
  <si>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</si>
  <si>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</si>
  <si>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</si>
  <si>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</si>
  <si>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</si>
  <si>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</si>
  <si>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</si>
  <si>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</si>
  <si>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</si>
  <si>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</si>
  <si>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</si>
  <si>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</si>
  <si>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</si>
  <si>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</si>
  <si>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</si>
  <si>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</si>
  <si>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</si>
  <si>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</si>
  <si>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</si>
  <si>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</si>
  <si>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</si>
  <si>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</si>
  <si>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</si>
  <si>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</si>
  <si>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</si>
  <si>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</si>
  <si>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</si>
  <si>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</si>
  <si>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</si>
  <si>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</si>
  <si>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</si>
  <si>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</si>
  <si>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</si>
  <si>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</si>
  <si>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</si>
  <si>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</si>
  <si>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</si>
  <si>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</si>
  <si>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</si>
  <si>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</si>
  <si>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</si>
  <si>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</si>
  <si>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</si>
  <si>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</si>
  <si>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</si>
  <si>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温泉給湯事業特別会計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</si>
  <si>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</si>
  <si>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</si>
  <si>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</si>
  <si>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</si>
  <si>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</si>
  <si>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</si>
  <si>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</si>
  <si>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</si>
  <si>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</si>
  <si>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</si>
  <si>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</si>
  <si>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</si>
  <si>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</si>
  <si>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</si>
  <si>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</si>
  <si>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</si>
  <si>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</si>
  <si>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</si>
  <si>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</si>
  <si>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</si>
  <si>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</si>
  <si>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</si>
  <si>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</si>
  <si>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</si>
  <si>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</si>
  <si>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</si>
  <si>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</si>
  <si>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</si>
  <si>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</si>
  <si>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</si>
  <si>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</si>
  <si>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</si>
  <si>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</si>
  <si>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</si>
  <si>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</si>
  <si>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</si>
  <si>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</si>
  <si>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</si>
  <si>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</si>
  <si>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</si>
  <si>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</si>
  <si>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</si>
  <si>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</si>
  <si>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</si>
  <si>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</si>
  <si>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</si>
  <si>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</si>
  <si>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</si>
  <si>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</si>
  <si>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</si>
  <si>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</si>
  <si>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</si>
  <si>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</si>
  <si>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</si>
  <si>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</si>
  <si>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</si>
  <si>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</si>
  <si>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</si>
  <si>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</si>
  <si>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</si>
  <si>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</si>
  <si>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</si>
  <si>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</si>
  <si>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</si>
  <si>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</si>
  <si>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</si>
  <si>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</si>
  <si>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</si>
  <si>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</si>
  <si>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</si>
  <si>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</si>
  <si>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</si>
  <si>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</si>
  <si>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</si>
  <si>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</si>
  <si>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</si>
  <si>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</si>
  <si>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</si>
  <si>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</si>
  <si>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</si>
  <si>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</si>
  <si>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</si>
  <si>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</si>
  <si>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</si>
  <si>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</si>
  <si>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</si>
  <si>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</si>
  <si>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</si>
  <si>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</si>
  <si>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1.89</t>
  </si>
  <si>
    <t>▲ 2.62</t>
  </si>
  <si>
    <t>▲ 2.02</t>
  </si>
  <si>
    <t>▲ 1.95</t>
  </si>
  <si>
    <t>▲ 10.16</t>
  </si>
  <si>
    <t>水道事業会計</t>
  </si>
  <si>
    <t>一般会計</t>
  </si>
  <si>
    <t>介護保険特別会計</t>
  </si>
  <si>
    <t>国民健康保険特別会計</t>
  </si>
  <si>
    <t>公共下水道事業特別会計</t>
  </si>
  <si>
    <t>農業集落排水事業特別会計</t>
  </si>
  <si>
    <t>後期高齢者医療特別会計</t>
  </si>
  <si>
    <t>温泉給湯事業特別会計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</si>
  <si>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</si>
  <si>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</si>
  <si>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</si>
  <si>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</si>
  <si>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</si>
  <si>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</si>
  <si>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</si>
  <si>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</si>
  <si>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</si>
  <si>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鹿児島県市町村総合事務組合</t>
    <rPh sb="0" eb="4">
      <t>カゴシマケン</t>
    </rPh>
    <rPh sb="4" eb="7">
      <t>シチョウソン</t>
    </rPh>
    <rPh sb="7" eb="9">
      <t>ソウゴウ</t>
    </rPh>
    <rPh sb="9" eb="11">
      <t>ジム</t>
    </rPh>
    <rPh sb="11" eb="13">
      <t>クミアイ</t>
    </rPh>
    <phoneticPr fontId="2"/>
  </si>
  <si>
    <t>いちき串木野市・日置市衛生処理組合</t>
    <rPh sb="3" eb="7">
      <t>クシキノシ</t>
    </rPh>
    <rPh sb="8" eb="11">
      <t>ヒオキシ</t>
    </rPh>
    <rPh sb="11" eb="13">
      <t>エイセイ</t>
    </rPh>
    <rPh sb="13" eb="15">
      <t>ショリ</t>
    </rPh>
    <rPh sb="15" eb="17">
      <t>クミアイ</t>
    </rPh>
    <phoneticPr fontId="2"/>
  </si>
  <si>
    <t>南薩地区衛生管理組合</t>
    <rPh sb="0" eb="2">
      <t>ナンサツ</t>
    </rPh>
    <rPh sb="2" eb="4">
      <t>チク</t>
    </rPh>
    <rPh sb="4" eb="6">
      <t>エイセイ</t>
    </rPh>
    <rPh sb="6" eb="8">
      <t>カンリ</t>
    </rPh>
    <rPh sb="8" eb="10">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</si>
  <si>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</si>
  <si>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</si>
  <si>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日置市農業公社</t>
    <rPh sb="0" eb="3">
      <t>ヒオキシ</t>
    </rPh>
    <rPh sb="3" eb="5">
      <t>ノウギョウ</t>
    </rPh>
    <rPh sb="5" eb="7">
      <t>コウシャ</t>
    </rPh>
    <phoneticPr fontId="2"/>
  </si>
  <si>
    <t>日置市土地開発公社</t>
    <rPh sb="0" eb="3">
      <t>ヒオキシ</t>
    </rPh>
    <rPh sb="3" eb="5">
      <t>トチ</t>
    </rPh>
    <rPh sb="5" eb="7">
      <t>カイハツ</t>
    </rPh>
    <rPh sb="7" eb="9">
      <t>コウシャ</t>
    </rPh>
    <phoneticPr fontId="2"/>
  </si>
  <si>
    <t>鹿児島オリーブ株式会社</t>
    <rPh sb="0" eb="3">
      <t>カゴシマ</t>
    </rPh>
    <rPh sb="7" eb="11">
      <t>カブシキガイシャ</t>
    </rPh>
    <phoneticPr fontId="2"/>
  </si>
  <si>
    <t>〇</t>
    <phoneticPr fontId="2"/>
  </si>
  <si>
    <t>-</t>
    <phoneticPr fontId="2"/>
  </si>
  <si>
    <t>日置市施設整備基金</t>
  </si>
  <si>
    <t>日置市地域づくり推進基金</t>
  </si>
  <si>
    <t>日置市まちづくり応援基金</t>
  </si>
  <si>
    <t>日置市人材育成研修基金</t>
  </si>
  <si>
    <t>日置市中山間ふるさと・水と土保全基金</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</si>
  <si>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</si>
  <si>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</si>
  <si>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</si>
  <si>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</si>
  <si>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</si>
  <si>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</si>
  <si>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</si>
  <si>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</si>
  <si>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</si>
  <si>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</si>
  <si>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</si>
  <si>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</si>
  <si>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については、令和元年度は前年度と比較すると0.3ポイント増加し、将来負担比率については、前年度と比較すると7.7ポイント増加したが、いずれも類似団体の平均と比較すると下回っている。これは、交付税措置のある有利な地方債の活用や近年の地方債発行を極力抑制したことなどが要因となっている。今後においても引き続き、交付税措置のある有利な地方債を活用するとともに、地方債の発行については、財政計画等に基づき、緊急性や重要性のある事業を選択した上で必要最小限にとどめるなど、計画的な地方債管理に努める。</t>
    <rPh sb="13" eb="15">
      <t>レイワ</t>
    </rPh>
    <rPh sb="15" eb="16">
      <t>ガン</t>
    </rPh>
    <rPh sb="16" eb="18">
      <t>ネンド</t>
    </rPh>
    <rPh sb="19" eb="22">
      <t>ゼンネンド</t>
    </rPh>
    <rPh sb="23" eb="25">
      <t>ヒカク</t>
    </rPh>
    <rPh sb="35" eb="37">
      <t>ゾウカ</t>
    </rPh>
    <phoneticPr fontId="5"/>
  </si>
  <si>
    <t>令和元年度の将来負担比率については、近年の地方債発行を極力抑制したことや交付税措置のある有利な地方債の活用などにより、類似団体の平均と比較すると下回っている。今後も引き続き、将来世代に過度な負担を残さないよう、地方債の発行については、財政計画等に基づき、緊急性や重要性のある事業を選択した上で必要最小限にとどめるなど、財政の健全化に努める。有形固定資産減価償却率についても、類似団体の平均と比較すると下回っている。本市の公共施設等については、昭和50年から平成12年頃までの期間に整備された施設が多く、昭和50年代に整備した施設については30年以上を経過しており、今後さらに老朽化対策が必要となるため、平成28年３月に策定した公共施設等総合管理計画に基づく取組（保有総量縮小や長寿命化）を推進する必要がある。</t>
    <rPh sb="0" eb="2">
      <t>レイワ</t>
    </rPh>
    <rPh sb="2" eb="3">
      <t>ガン</t>
    </rPh>
    <rPh sb="200" eb="201">
      <t>シタ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</si>
</sst>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63727</c:v>
                </c:pt>
                <c:pt idx="1">
                  <c:v>66954</c:v>
                </c:pt>
                <c:pt idx="2">
                  <c:v>72656</c:v>
                </c:pt>
                <c:pt idx="3">
                  <c:v>65080</c:v>
                </c:pt>
                <c:pt idx="4">
                  <c:v>79288</c:v>
                </c:pt>
              </c:numCache>
            </c:numRef>
          </c:val>
          <c:smooth val="0"/>
          <c:extLst>
            <c:ext xmlns:c16="http://schemas.microsoft.com/office/drawing/2014/chart" uri="{C3380CC4-5D6E-409C-BE32-E72D297353CC}">
              <c16:uniqueId val="{00000000-D5EB-4C83-8EBE-24AE0292864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109760</c:v>
                </c:pt>
                <c:pt idx="1">
                  <c:v>106942</c:v>
                </c:pt>
                <c:pt idx="2">
                  <c:v>101492</c:v>
                </c:pt>
                <c:pt idx="3">
                  <c:v>105325</c:v>
                </c:pt>
                <c:pt idx="4">
                  <c:v>124728</c:v>
                </c:pt>
              </c:numCache>
            </c:numRef>
          </c:val>
          <c:smooth val="0"/>
          <c:extLst>
            <c:ext xmlns:c16="http://schemas.microsoft.com/office/drawing/2014/chart" uri="{C3380CC4-5D6E-409C-BE32-E72D297353CC}">
              <c16:uniqueId val="{00000001-D5EB-4C83-8EBE-24AE0292864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3.89</c:v>
                </c:pt>
                <c:pt idx="1">
                  <c:v>4.47</c:v>
                </c:pt>
                <c:pt idx="2">
                  <c:v>5.01</c:v>
                </c:pt>
                <c:pt idx="3">
                  <c:v>5.31</c:v>
                </c:pt>
                <c:pt idx="4">
                  <c:v>5.41</c:v>
                </c:pt>
              </c:numCache>
            </c:numRef>
          </c:val>
          <c:extLst>
            <c:ext xmlns:c16="http://schemas.microsoft.com/office/drawing/2014/chart" uri="{C3380CC4-5D6E-409C-BE32-E72D297353CC}">
              <c16:uniqueId val="{00000000-D28A-4D8D-9F15-95E9C8A85F6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28.1</c:v>
                </c:pt>
                <c:pt idx="1">
                  <c:v>27.43</c:v>
                </c:pt>
                <c:pt idx="2">
                  <c:v>27.56</c:v>
                </c:pt>
                <c:pt idx="3">
                  <c:v>28.25</c:v>
                </c:pt>
                <c:pt idx="4">
                  <c:v>20.69</c:v>
                </c:pt>
              </c:numCache>
            </c:numRef>
          </c:val>
          <c:extLst>
            <c:ext xmlns:c16="http://schemas.microsoft.com/office/drawing/2014/chart" uri="{C3380CC4-5D6E-409C-BE32-E72D297353CC}">
              <c16:uniqueId val="{00000001-D28A-4D8D-9F15-95E9C8A85F6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-1.89</c:v>
                </c:pt>
                <c:pt idx="1">
                  <c:v>-2.62</c:v>
                </c:pt>
                <c:pt idx="2">
                  <c:v>-2.02</c:v>
                </c:pt>
                <c:pt idx="3">
                  <c:v>-1.95</c:v>
                </c:pt>
                <c:pt idx="4">
                  <c:v>-10.16</c:v>
                </c:pt>
              </c:numCache>
            </c:numRef>
          </c:val>
          <c:smooth val="0"/>
          <c:extLst>
            <c:ext xmlns:c16="http://schemas.microsoft.com/office/drawing/2014/chart" uri="{C3380CC4-5D6E-409C-BE32-E72D297353CC}">
              <c16:uniqueId val="{00000002-D28A-4D8D-9F15-95E9C8A85F6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0.08</c:v>
                </c:pt>
                <c:pt idx="2">
                  <c:v>#N/A</c:v>
                </c:pt>
                <c:pt idx="3">
                  <c:v>0.12</c:v>
                </c:pt>
                <c:pt idx="4">
                  <c:v>#N/A</c:v>
                </c:pt>
                <c:pt idx="5">
                  <c:v>0</c:v>
                </c:pt>
                <c:pt idx="6">
                  <c:v>#N/A</c:v>
                </c:pt>
                <c:pt idx="7">
                  <c:v>0</c:v>
                </c:pt>
                <c:pt idx="8">
                  <c:v>#N/A</c:v>
                </c:pt>
                <c:pt idx="9">
                  <c:v>0</c:v>
                </c:pt>
              </c:numCache>
            </c:numRef>
          </c:val>
          <c:extLst>
            <c:ext xmlns:c16="http://schemas.microsoft.com/office/drawing/2014/chart" uri="{C3380CC4-5D6E-409C-BE32-E72D297353CC}">
              <c16:uniqueId val="{00000000-9C93-475C-9777-4D43A512DCC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C93-475C-9777-4D43A512DCC1}"/>
            </c:ext>
          </c:extLst>
        </c:ser>
        <c:ser>
          <c:idx val="2"/>
          <c:order val="2"/>
          <c:tx>
            <c:strRef>
              <c:f>データシート!$A$29</c:f>
              <c:strCache>
                <c:ptCount val="1"/>
                <c:pt idx="0">
                  <c:v>温泉給湯事業特別会計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C93-475C-9777-4D43A512DCC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3-9C93-475C-9777-4D43A512DCC1}"/>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c:v>
                </c:pt>
                <c:pt idx="8">
                  <c:v>#N/A</c:v>
                </c:pt>
                <c:pt idx="9">
                  <c:v>0.02</c:v>
                </c:pt>
              </c:numCache>
            </c:numRef>
          </c:val>
          <c:extLst>
            <c:ext xmlns:c16="http://schemas.microsoft.com/office/drawing/2014/chart" uri="{C3380CC4-5D6E-409C-BE32-E72D297353CC}">
              <c16:uniqueId val="{00000004-9C93-475C-9777-4D43A512DCC1}"/>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0.11</c:v>
                </c:pt>
                <c:pt idx="2">
                  <c:v>#N/A</c:v>
                </c:pt>
                <c:pt idx="3">
                  <c:v>0.11</c:v>
                </c:pt>
                <c:pt idx="4">
                  <c:v>#N/A</c:v>
                </c:pt>
                <c:pt idx="5">
                  <c:v>0.14000000000000001</c:v>
                </c:pt>
                <c:pt idx="6">
                  <c:v>#N/A</c:v>
                </c:pt>
                <c:pt idx="7">
                  <c:v>0.13</c:v>
                </c:pt>
                <c:pt idx="8">
                  <c:v>#N/A</c:v>
                </c:pt>
                <c:pt idx="9">
                  <c:v>0.11</c:v>
                </c:pt>
              </c:numCache>
            </c:numRef>
          </c:val>
          <c:extLst>
            <c:ext xmlns:c16="http://schemas.microsoft.com/office/drawing/2014/chart" uri="{C3380CC4-5D6E-409C-BE32-E72D297353CC}">
              <c16:uniqueId val="{00000005-9C93-475C-9777-4D43A512DCC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1.01</c:v>
                </c:pt>
                <c:pt idx="2">
                  <c:v>#N/A</c:v>
                </c:pt>
                <c:pt idx="3">
                  <c:v>2.3199999999999998</c:v>
                </c:pt>
                <c:pt idx="4">
                  <c:v>#N/A</c:v>
                </c:pt>
                <c:pt idx="5">
                  <c:v>1.54</c:v>
                </c:pt>
                <c:pt idx="6">
                  <c:v>#N/A</c:v>
                </c:pt>
                <c:pt idx="7">
                  <c:v>1.1399999999999999</c:v>
                </c:pt>
                <c:pt idx="8">
                  <c:v>#N/A</c:v>
                </c:pt>
                <c:pt idx="9">
                  <c:v>0.72</c:v>
                </c:pt>
              </c:numCache>
            </c:numRef>
          </c:val>
          <c:extLst>
            <c:ext xmlns:c16="http://schemas.microsoft.com/office/drawing/2014/chart" uri="{C3380CC4-5D6E-409C-BE32-E72D297353CC}">
              <c16:uniqueId val="{00000006-9C93-475C-9777-4D43A512DCC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1.47</c:v>
                </c:pt>
                <c:pt idx="2">
                  <c:v>#N/A</c:v>
                </c:pt>
                <c:pt idx="3">
                  <c:v>1.19</c:v>
                </c:pt>
                <c:pt idx="4">
                  <c:v>#N/A</c:v>
                </c:pt>
                <c:pt idx="5">
                  <c:v>1.1299999999999999</c:v>
                </c:pt>
                <c:pt idx="6">
                  <c:v>#N/A</c:v>
                </c:pt>
                <c:pt idx="7">
                  <c:v>1.44</c:v>
                </c:pt>
                <c:pt idx="8">
                  <c:v>#N/A</c:v>
                </c:pt>
                <c:pt idx="9">
                  <c:v>1.47</c:v>
                </c:pt>
              </c:numCache>
            </c:numRef>
          </c:val>
          <c:extLst>
            <c:ext xmlns:c16="http://schemas.microsoft.com/office/drawing/2014/chart" uri="{C3380CC4-5D6E-409C-BE32-E72D297353CC}">
              <c16:uniqueId val="{00000007-9C93-475C-9777-4D43A512DCC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3.88</c:v>
                </c:pt>
                <c:pt idx="2">
                  <c:v>#N/A</c:v>
                </c:pt>
                <c:pt idx="3">
                  <c:v>4.47</c:v>
                </c:pt>
                <c:pt idx="4">
                  <c:v>#N/A</c:v>
                </c:pt>
                <c:pt idx="5">
                  <c:v>5.01</c:v>
                </c:pt>
                <c:pt idx="6">
                  <c:v>#N/A</c:v>
                </c:pt>
                <c:pt idx="7">
                  <c:v>5.3</c:v>
                </c:pt>
                <c:pt idx="8">
                  <c:v>#N/A</c:v>
                </c:pt>
                <c:pt idx="9">
                  <c:v>5.41</c:v>
                </c:pt>
              </c:numCache>
            </c:numRef>
          </c:val>
          <c:extLst>
            <c:ext xmlns:c16="http://schemas.microsoft.com/office/drawing/2014/chart" uri="{C3380CC4-5D6E-409C-BE32-E72D297353CC}">
              <c16:uniqueId val="{00000008-9C93-475C-9777-4D43A512DCC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10.54</c:v>
                </c:pt>
                <c:pt idx="2">
                  <c:v>#N/A</c:v>
                </c:pt>
                <c:pt idx="3">
                  <c:v>11.53</c:v>
                </c:pt>
                <c:pt idx="4">
                  <c:v>#N/A</c:v>
                </c:pt>
                <c:pt idx="5">
                  <c:v>11.98</c:v>
                </c:pt>
                <c:pt idx="6">
                  <c:v>#N/A</c:v>
                </c:pt>
                <c:pt idx="7">
                  <c:v>12.16</c:v>
                </c:pt>
                <c:pt idx="8">
                  <c:v>#N/A</c:v>
                </c:pt>
                <c:pt idx="9">
                  <c:v>13.12</c:v>
                </c:pt>
              </c:numCache>
            </c:numRef>
          </c:val>
          <c:extLst>
            <c:ext xmlns:c16="http://schemas.microsoft.com/office/drawing/2014/chart" uri="{C3380CC4-5D6E-409C-BE32-E72D297353CC}">
              <c16:uniqueId val="{00000009-9C93-475C-9777-4D43A512DCC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2657</c:v>
                </c:pt>
                <c:pt idx="5">
                  <c:v>2552</c:v>
                </c:pt>
                <c:pt idx="8">
                  <c:v>2498</c:v>
                </c:pt>
                <c:pt idx="11">
                  <c:v>2477</c:v>
                </c:pt>
                <c:pt idx="14">
                  <c:v>2420</c:v>
                </c:pt>
              </c:numCache>
            </c:numRef>
          </c:val>
          <c:extLst>
            <c:ext xmlns:c16="http://schemas.microsoft.com/office/drawing/2014/chart" uri="{C3380CC4-5D6E-409C-BE32-E72D297353CC}">
              <c16:uniqueId val="{00000000-BBA4-40BE-867E-72111D3F070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BA4-40BE-867E-72111D3F070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c:v>
                </c:pt>
                <c:pt idx="3">
                  <c:v>5</c:v>
                </c:pt>
                <c:pt idx="6">
                  <c:v>5</c:v>
                </c:pt>
                <c:pt idx="9">
                  <c:v>3</c:v>
                </c:pt>
                <c:pt idx="12">
                  <c:v>1</c:v>
                </c:pt>
              </c:numCache>
            </c:numRef>
          </c:val>
          <c:extLst>
            <c:ext xmlns:c16="http://schemas.microsoft.com/office/drawing/2014/chart" uri="{C3380CC4-5D6E-409C-BE32-E72D297353CC}">
              <c16:uniqueId val="{00000002-BBA4-40BE-867E-72111D3F070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BA4-40BE-867E-72111D3F070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188</c:v>
                </c:pt>
                <c:pt idx="3">
                  <c:v>165</c:v>
                </c:pt>
                <c:pt idx="6">
                  <c:v>177</c:v>
                </c:pt>
                <c:pt idx="9">
                  <c:v>167</c:v>
                </c:pt>
                <c:pt idx="12">
                  <c:v>169</c:v>
                </c:pt>
              </c:numCache>
            </c:numRef>
          </c:val>
          <c:extLst>
            <c:ext xmlns:c16="http://schemas.microsoft.com/office/drawing/2014/chart" uri="{C3380CC4-5D6E-409C-BE32-E72D297353CC}">
              <c16:uniqueId val="{00000004-BBA4-40BE-867E-72111D3F070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BA4-40BE-867E-72111D3F070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BA4-40BE-867E-72111D3F070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3228</c:v>
                </c:pt>
                <c:pt idx="3">
                  <c:v>3059</c:v>
                </c:pt>
                <c:pt idx="6">
                  <c:v>2983</c:v>
                </c:pt>
                <c:pt idx="9">
                  <c:v>2990</c:v>
                </c:pt>
                <c:pt idx="12">
                  <c:v>2997</c:v>
                </c:pt>
              </c:numCache>
            </c:numRef>
          </c:val>
          <c:extLst>
            <c:ext xmlns:c16="http://schemas.microsoft.com/office/drawing/2014/chart" uri="{C3380CC4-5D6E-409C-BE32-E72D297353CC}">
              <c16:uniqueId val="{00000007-BBA4-40BE-867E-72111D3F070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765</c:v>
                </c:pt>
                <c:pt idx="2">
                  <c:v>#N/A</c:v>
                </c:pt>
                <c:pt idx="3">
                  <c:v>#N/A</c:v>
                </c:pt>
                <c:pt idx="4">
                  <c:v>677</c:v>
                </c:pt>
                <c:pt idx="5">
                  <c:v>#N/A</c:v>
                </c:pt>
                <c:pt idx="6">
                  <c:v>#N/A</c:v>
                </c:pt>
                <c:pt idx="7">
                  <c:v>667</c:v>
                </c:pt>
                <c:pt idx="8">
                  <c:v>#N/A</c:v>
                </c:pt>
                <c:pt idx="9">
                  <c:v>#N/A</c:v>
                </c:pt>
                <c:pt idx="10">
                  <c:v>683</c:v>
                </c:pt>
                <c:pt idx="11">
                  <c:v>#N/A</c:v>
                </c:pt>
                <c:pt idx="12">
                  <c:v>#N/A</c:v>
                </c:pt>
                <c:pt idx="13">
                  <c:v>747</c:v>
                </c:pt>
                <c:pt idx="14">
                  <c:v>#N/A</c:v>
                </c:pt>
              </c:numCache>
            </c:numRef>
          </c:val>
          <c:smooth val="0"/>
          <c:extLst>
            <c:ext xmlns:c16="http://schemas.microsoft.com/office/drawing/2014/chart" uri="{C3380CC4-5D6E-409C-BE32-E72D297353CC}">
              <c16:uniqueId val="{00000008-BBA4-40BE-867E-72111D3F070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23253</c:v>
                </c:pt>
                <c:pt idx="5">
                  <c:v>23349</c:v>
                </c:pt>
                <c:pt idx="8">
                  <c:v>23375</c:v>
                </c:pt>
                <c:pt idx="11">
                  <c:v>23884</c:v>
                </c:pt>
                <c:pt idx="14">
                  <c:v>24607</c:v>
                </c:pt>
              </c:numCache>
            </c:numRef>
          </c:val>
          <c:extLst>
            <c:ext xmlns:c16="http://schemas.microsoft.com/office/drawing/2014/chart" uri="{C3380CC4-5D6E-409C-BE32-E72D297353CC}">
              <c16:uniqueId val="{00000000-2B5D-4E16-98E3-9E391FA80C5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1777</c:v>
                </c:pt>
                <c:pt idx="5">
                  <c:v>1638</c:v>
                </c:pt>
                <c:pt idx="8">
                  <c:v>1455</c:v>
                </c:pt>
                <c:pt idx="11">
                  <c:v>1308</c:v>
                </c:pt>
                <c:pt idx="14">
                  <c:v>1190</c:v>
                </c:pt>
              </c:numCache>
            </c:numRef>
          </c:val>
          <c:extLst>
            <c:ext xmlns:c16="http://schemas.microsoft.com/office/drawing/2014/chart" uri="{C3380CC4-5D6E-409C-BE32-E72D297353CC}">
              <c16:uniqueId val="{00000001-2B5D-4E16-98E3-9E391FA80C5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7882</c:v>
                </c:pt>
                <c:pt idx="5">
                  <c:v>7577</c:v>
                </c:pt>
                <c:pt idx="8">
                  <c:v>8094</c:v>
                </c:pt>
                <c:pt idx="11">
                  <c:v>8211</c:v>
                </c:pt>
                <c:pt idx="14">
                  <c:v>7609</c:v>
                </c:pt>
              </c:numCache>
            </c:numRef>
          </c:val>
          <c:extLst>
            <c:ext xmlns:c16="http://schemas.microsoft.com/office/drawing/2014/chart" uri="{C3380CC4-5D6E-409C-BE32-E72D297353CC}">
              <c16:uniqueId val="{00000002-2B5D-4E16-98E3-9E391FA80C5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B5D-4E16-98E3-9E391FA80C5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B5D-4E16-98E3-9E391FA80C5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54</c:v>
                </c:pt>
                <c:pt idx="3">
                  <c:v>0</c:v>
                </c:pt>
                <c:pt idx="6">
                  <c:v>0</c:v>
                </c:pt>
                <c:pt idx="9">
                  <c:v>0</c:v>
                </c:pt>
                <c:pt idx="12">
                  <c:v>0</c:v>
                </c:pt>
              </c:numCache>
            </c:numRef>
          </c:val>
          <c:extLst>
            <c:ext xmlns:c16="http://schemas.microsoft.com/office/drawing/2014/chart" uri="{C3380CC4-5D6E-409C-BE32-E72D297353CC}">
              <c16:uniqueId val="{00000005-2B5D-4E16-98E3-9E391FA80C5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3264</c:v>
                </c:pt>
                <c:pt idx="3">
                  <c:v>3511</c:v>
                </c:pt>
                <c:pt idx="6">
                  <c:v>3489</c:v>
                </c:pt>
                <c:pt idx="9">
                  <c:v>3420</c:v>
                </c:pt>
                <c:pt idx="12">
                  <c:v>3413</c:v>
                </c:pt>
              </c:numCache>
            </c:numRef>
          </c:val>
          <c:extLst>
            <c:ext xmlns:c16="http://schemas.microsoft.com/office/drawing/2014/chart" uri="{C3380CC4-5D6E-409C-BE32-E72D297353CC}">
              <c16:uniqueId val="{00000006-2B5D-4E16-98E3-9E391FA80C5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B5D-4E16-98E3-9E391FA80C5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2142</c:v>
                </c:pt>
                <c:pt idx="3">
                  <c:v>1779</c:v>
                </c:pt>
                <c:pt idx="6">
                  <c:v>1634</c:v>
                </c:pt>
                <c:pt idx="9">
                  <c:v>1525</c:v>
                </c:pt>
                <c:pt idx="12">
                  <c:v>1444</c:v>
                </c:pt>
              </c:numCache>
            </c:numRef>
          </c:val>
          <c:extLst>
            <c:ext xmlns:c16="http://schemas.microsoft.com/office/drawing/2014/chart" uri="{C3380CC4-5D6E-409C-BE32-E72D297353CC}">
              <c16:uniqueId val="{00000008-2B5D-4E16-98E3-9E391FA80C5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B5D-4E16-98E3-9E391FA80C5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29733</c:v>
                </c:pt>
                <c:pt idx="3">
                  <c:v>30016</c:v>
                </c:pt>
                <c:pt idx="6">
                  <c:v>29960</c:v>
                </c:pt>
                <c:pt idx="9">
                  <c:v>30636</c:v>
                </c:pt>
                <c:pt idx="12">
                  <c:v>31658</c:v>
                </c:pt>
              </c:numCache>
            </c:numRef>
          </c:val>
          <c:extLst>
            <c:ext xmlns:c16="http://schemas.microsoft.com/office/drawing/2014/chart" uri="{C3380CC4-5D6E-409C-BE32-E72D297353CC}">
              <c16:uniqueId val="{0000000A-2B5D-4E16-98E3-9E391FA80C5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2282</c:v>
                </c:pt>
                <c:pt idx="2">
                  <c:v>#N/A</c:v>
                </c:pt>
                <c:pt idx="3">
                  <c:v>#N/A</c:v>
                </c:pt>
                <c:pt idx="4">
                  <c:v>2742</c:v>
                </c:pt>
                <c:pt idx="5">
                  <c:v>#N/A</c:v>
                </c:pt>
                <c:pt idx="6">
                  <c:v>#N/A</c:v>
                </c:pt>
                <c:pt idx="7">
                  <c:v>2158</c:v>
                </c:pt>
                <c:pt idx="8">
                  <c:v>#N/A</c:v>
                </c:pt>
                <c:pt idx="9">
                  <c:v>#N/A</c:v>
                </c:pt>
                <c:pt idx="10">
                  <c:v>2178</c:v>
                </c:pt>
                <c:pt idx="11">
                  <c:v>#N/A</c:v>
                </c:pt>
                <c:pt idx="12">
                  <c:v>#N/A</c:v>
                </c:pt>
                <c:pt idx="13">
                  <c:v>3110</c:v>
                </c:pt>
                <c:pt idx="14">
                  <c:v>#N/A</c:v>
                </c:pt>
              </c:numCache>
            </c:numRef>
          </c:val>
          <c:smooth val="0"/>
          <c:extLst>
            <c:ext xmlns:c16="http://schemas.microsoft.com/office/drawing/2014/chart" uri="{C3380CC4-5D6E-409C-BE32-E72D297353CC}">
              <c16:uniqueId val="{0000000B-2B5D-4E16-98E3-9E391FA80C5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3983</c:v>
                </c:pt>
                <c:pt idx="1">
                  <c:v>4034</c:v>
                </c:pt>
                <c:pt idx="2">
                  <c:v>2950</c:v>
                </c:pt>
              </c:numCache>
            </c:numRef>
          </c:val>
          <c:extLst>
            <c:ext xmlns:c16="http://schemas.microsoft.com/office/drawing/2014/chart" uri="{C3380CC4-5D6E-409C-BE32-E72D297353CC}">
              <c16:uniqueId val="{00000000-4E8B-4A66-8220-72B6B61E9AA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309</c:v>
                </c:pt>
                <c:pt idx="1">
                  <c:v>314</c:v>
                </c:pt>
                <c:pt idx="2">
                  <c:v>327</c:v>
                </c:pt>
              </c:numCache>
            </c:numRef>
          </c:val>
          <c:extLst>
            <c:ext xmlns:c16="http://schemas.microsoft.com/office/drawing/2014/chart" uri="{C3380CC4-5D6E-409C-BE32-E72D297353CC}">
              <c16:uniqueId val="{00000001-4E8B-4A66-8220-72B6B61E9AA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4128</c:v>
                </c:pt>
                <c:pt idx="1">
                  <c:v>4040</c:v>
                </c:pt>
                <c:pt idx="2">
                  <c:v>4414</c:v>
                </c:pt>
              </c:numCache>
            </c:numRef>
          </c:val>
          <c:extLst>
            <c:ext xmlns:c16="http://schemas.microsoft.com/office/drawing/2014/chart" uri="{C3380CC4-5D6E-409C-BE32-E72D297353CC}">
              <c16:uniqueId val="{00000002-4E8B-4A66-8220-72B6B61E9AA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{A62590F5-9908-43F3-B6A0-663D2FA5B92D}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ADD-483A-973C-19C9E017E6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{DF915243-19C7-491C-852B-B74C7AE074E7}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DD-483A-973C-19C9E017E6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{F61DF9FA-01BC-4EAC-958B-774344BEBF91}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DD-483A-973C-19C9E017E6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{8BCBDC66-E1A1-4273-B8B2-B2E377E96C3D}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DD-483A-973C-19C9E017E6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{7BF3AD9F-27BB-4317-B5F7-0BF2CD1D7941}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DD-483A-973C-19C9E017E6FA}"/>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{A01891EB-2886-4576-809D-68B55A8CD38C}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ADD-483A-973C-19C9E017E6FA}"/>
                </c:ext>
              </c:extLst>
            </c:dLbl>
            <c:dLbl>
              <c:idx val="16"/>
              <c:layout>
                <c:manualLayout>
                  <c:x val="-3.5900264520294434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{8B4DAAA3-7F50-4C04-B9A3-C254C19A0DD5}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ADD-483A-973C-19C9E017E6FA}"/>
                </c:ext>
              </c:extLst>
            </c:dLbl>
            <c:dLbl>
              <c:idx val="24"/>
              <c:layout>
                <c:manualLayout>
                  <c:x val="-2.8390136418850107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{9F8EE6C8-57E5-424D-B566-F8F4E6061CD8}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ADD-483A-973C-19C9E017E6FA}"/>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{B871F753-625E-43E4-8740-8E41F2B9E010}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ADD-483A-973C-19C9E017E6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58.9</c:v>
                </c:pt>
                <c:pt idx="8">
                  <c:v>60.8</c:v>
                </c:pt>
                <c:pt idx="16">
                  <c:v>62.1</c:v>
                </c:pt>
                <c:pt idx="24">
                  <c:v>62.4</c:v>
                </c:pt>
                <c:pt idx="32">
                  <c:v>63.2</c:v>
                </c:pt>
              </c:numCache>
            </c:numRef>
          </c:xVal>
          <c:yVal>
            <c:numRef>
              <c:f>公会計指標分析・財政指標組合せ分析表!$BP$51:$DC$51</c:f>
              <c:numCache>
                <c:formatCode>#,##0.0;"▲ "#,##0.0</c:formatCode>
                <c:ptCount val="40"/>
                <c:pt idx="0">
                  <c:v>18.3</c:v>
                </c:pt>
                <c:pt idx="8">
                  <c:v>22.2</c:v>
                </c:pt>
                <c:pt idx="16">
                  <c:v>17.7</c:v>
                </c:pt>
                <c:pt idx="24">
                  <c:v>18.2</c:v>
                </c:pt>
                <c:pt idx="32">
                  <c:v>25.9</c:v>
                </c:pt>
              </c:numCache>
            </c:numRef>
          </c:yVal>
          <c:smooth val="0"/>
          <c:extLst>
            <c:ext xmlns:c16="http://schemas.microsoft.com/office/drawing/2014/chart" uri="{C3380CC4-5D6E-409C-BE32-E72D297353CC}">
              <c16:uniqueId val="{00000009-CADD-483A-973C-19C9E017E6F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{80E6038C-9AE1-422C-80B1-C7732D3C9915}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ADD-483A-973C-19C9E017E6F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{E25AC010-1119-48CE-8B99-4FB9264878FE}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DD-483A-973C-19C9E017E6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{848827E8-E1DD-4C7F-82D9-494B375C5084}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DD-483A-973C-19C9E017E6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{422E294A-B01B-4226-8344-88416E734683}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DD-483A-973C-19C9E017E6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{A567DE55-20B2-4F4C-955D-3F0126C3B81B}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DD-483A-973C-19C9E017E6FA}"/>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{22B0A4A6-6A97-4A2A-83AF-53D15B825A86}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ADD-483A-973C-19C9E017E6FA}"/>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{5323ADBB-77CE-4395-B70C-9157694978B2}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ADD-483A-973C-19C9E017E6FA}"/>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{5E2B53B7-9486-4F8C-8E2B-F854121745EB}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ADD-483A-973C-19C9E017E6FA}"/>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{2E6DA43B-CED0-4377-88D3-E0CD2BD3F299}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ADD-483A-973C-19C9E017E6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56.4</c:v>
                </c:pt>
                <c:pt idx="8">
                  <c:v>58.8</c:v>
                </c:pt>
                <c:pt idx="16">
                  <c:v>59.4</c:v>
                </c:pt>
                <c:pt idx="24">
                  <c:v>60.7</c:v>
                </c:pt>
                <c:pt idx="32">
                  <c:v>66.599999999999994</c:v>
                </c:pt>
              </c:numCache>
            </c:numRef>
          </c:xVal>
          <c:yVal>
            <c:numRef>
              <c:f>公会計指標分析・財政指標組合せ分析表!$BP$55:$DC$55</c:f>
              <c:numCache>
                <c:formatCode>#,##0.0;"▲ "#,##0.0</c:formatCode>
                <c:ptCount val="40"/>
                <c:pt idx="0">
                  <c:v>41.5</c:v>
                </c:pt>
                <c:pt idx="8">
                  <c:v>36.6</c:v>
                </c:pt>
                <c:pt idx="16">
                  <c:v>37.700000000000003</c:v>
                </c:pt>
                <c:pt idx="24">
                  <c:v>37.9</c:v>
                </c:pt>
                <c:pt idx="32">
                  <c:v>38.700000000000003</c:v>
                </c:pt>
              </c:numCache>
            </c:numRef>
          </c:yVal>
          <c:smooth val="0"/>
          <c:extLst>
            <c:ext xmlns:c16="http://schemas.microsoft.com/office/drawing/2014/chart" uri="{C3380CC4-5D6E-409C-BE32-E72D297353CC}">
              <c16:uniqueId val="{00000013-CADD-483A-973C-19C9E017E6FA}"/>
            </c:ext>
          </c:extLst>
        </c:ser>
        <c:dLbls>
          <c:showLegendKey val="0"/>
          <c:showVal val="1"/>
          <c:showCatName val="0"/>
          <c:showSerName val="0"/>
          <c:showPercent val="0"/>
          <c:showBubbleSize val="0"/>
        </c:dLbls>
        <c:axId val="46179840"/>
        <c:axId val="46181760"/>
      </c:scatterChart>
      <c:valAx>
        <c:axId val="46179840"/>
        <c:scaling>
          <c:orientation val="minMax"/>
          <c:max val="68"/>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6"/>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{B686BCFC-1ACF-4EE1-8247-2725FAE390F9}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B98-496A-A62B-C363B68B74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{A1567ACA-B856-4204-AD02-F75EC8DA6EFE}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98-496A-A62B-C363B68B74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{24DED615-42CE-4FA5-A161-244E2F9907AB}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98-496A-A62B-C363B68B74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{A8875B3E-D079-4B59-BD67-B22D08682095}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98-496A-A62B-C363B68B74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{51282B7F-4A20-4C72-97DD-A0ACCA2E8146}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98-496A-A62B-C363B68B74A8}"/>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{4816536C-267B-4F8F-AA2F-594BD8CACFAF}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B98-496A-A62B-C363B68B74A8}"/>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{1A8276A5-CD85-4242-BE0D-A76A16F416C8}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B98-496A-A62B-C363B68B74A8}"/>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{BFD6BEF5-5C61-4BCD-A858-F9EC60166C7B}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B98-496A-A62B-C363B68B74A8}"/>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{2B5F2C55-4F6A-4D7E-B6E2-3E8B9E4E9431}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B98-496A-A62B-C363B68B74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6.4</c:v>
                </c:pt>
                <c:pt idx="16">
                  <c:v>5.7</c:v>
                </c:pt>
                <c:pt idx="24">
                  <c:v>5.5</c:v>
                </c:pt>
                <c:pt idx="32">
                  <c:v>5.8</c:v>
                </c:pt>
              </c:numCache>
            </c:numRef>
          </c:xVal>
          <c:yVal>
            <c:numRef>
              <c:f>公会計指標分析・財政指標組合せ分析表!$BP$73:$DC$73</c:f>
              <c:numCache>
                <c:formatCode>#,##0.0;"▲ "#,##0.0</c:formatCode>
                <c:ptCount val="40"/>
                <c:pt idx="0">
                  <c:v>18.3</c:v>
                </c:pt>
                <c:pt idx="8">
                  <c:v>22.2</c:v>
                </c:pt>
                <c:pt idx="16">
                  <c:v>17.7</c:v>
                </c:pt>
                <c:pt idx="24">
                  <c:v>18.2</c:v>
                </c:pt>
                <c:pt idx="32">
                  <c:v>25.9</c:v>
                </c:pt>
              </c:numCache>
            </c:numRef>
          </c:yVal>
          <c:smooth val="0"/>
          <c:extLst>
            <c:ext xmlns:c16="http://schemas.microsoft.com/office/drawing/2014/chart" uri="{C3380CC4-5D6E-409C-BE32-E72D297353CC}">
              <c16:uniqueId val="{00000009-4B98-496A-A62B-C363B68B74A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{560D8718-6A82-45EF-AD05-CBFF2DC6DD7A}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B98-496A-A62B-C363B68B74A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{BE9EE95E-0D82-4307-B192-9886AA0EFAA3}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98-496A-A62B-C363B68B74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{4CD3D93E-633D-4B11-B633-DBB0971F7FE9}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98-496A-A62B-C363B68B74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{9F2A96C5-9105-4AA9-841E-E54930024AF4}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98-496A-A62B-C363B68B74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{99B94CA9-9804-4073-8608-9438EB60904E}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98-496A-A62B-C363B68B74A8}"/>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{1F9D7C2B-F716-4D27-96E7-6EEBE17B3753}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B98-496A-A62B-C363B68B74A8}"/>
                </c:ext>
              </c:extLst>
            </c:dLbl>
            <c:dLbl>
              <c:idx val="16"/>
              <c:layout>
                <c:manualLayout>
                  <c:x val="-2.7000253861917629E-2"/>
                  <c:y val="-5.5669984457914122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{9EBEAD9B-ABED-40D7-9B58-64D0E5CE9484}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B98-496A-A62B-C363B68B74A8}"/>
                </c:ext>
              </c:extLst>
            </c:dLbl>
            <c:dLbl>
              <c:idx val="24"/>
              <c:layout>
                <c:manualLayout>
                  <c:x val="-3.861687756733658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{7B4D0754-109B-4C0F-8494-80D10A14725E}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B98-496A-A62B-C363B68B74A8}"/>
                </c:ext>
              </c:extLst>
            </c:dLbl>
            <c:dLbl>
              <c:idx val="32"/>
              <c:layout>
                <c:manualLayout>
                  <c:x val="-2.9349194534042767E-2"/>
                  <c:y val="-6.9163309717673802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{4AE28B56-FA8D-4ED4-A72E-01DCBC6B8445}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B98-496A-A62B-C363B68B74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9.1999999999999993</c:v>
                </c:pt>
                <c:pt idx="16">
                  <c:v>8.9</c:v>
                </c:pt>
                <c:pt idx="24">
                  <c:v>8.6999999999999993</c:v>
                </c:pt>
                <c:pt idx="32">
                  <c:v>8.8000000000000007</c:v>
                </c:pt>
              </c:numCache>
            </c:numRef>
          </c:xVal>
          <c:yVal>
            <c:numRef>
              <c:f>公会計指標分析・財政指標組合せ分析表!$BP$77:$DC$77</c:f>
              <c:numCache>
                <c:formatCode>#,##0.0;"▲ "#,##0.0</c:formatCode>
                <c:ptCount val="40"/>
                <c:pt idx="0">
                  <c:v>41.5</c:v>
                </c:pt>
                <c:pt idx="8">
                  <c:v>36.6</c:v>
                </c:pt>
                <c:pt idx="16">
                  <c:v>37.700000000000003</c:v>
                </c:pt>
                <c:pt idx="24">
                  <c:v>37.9</c:v>
                </c:pt>
                <c:pt idx="32">
                  <c:v>38.700000000000003</c:v>
                </c:pt>
              </c:numCache>
            </c:numRef>
          </c:yVal>
          <c:smooth val="0"/>
          <c:extLst>
            <c:ext xmlns:c16="http://schemas.microsoft.com/office/drawing/2014/chart" uri="{C3380CC4-5D6E-409C-BE32-E72D297353CC}">
              <c16:uniqueId val="{00000013-4B98-496A-A62B-C363B68B74A8}"/>
            </c:ext>
          </c:extLst>
        </c:ser>
        <c:dLbls>
          <c:showLegendKey val="0"/>
          <c:showVal val="1"/>
          <c:showCatName val="0"/>
          <c:showSerName val="0"/>
          <c:showPercent val="0"/>
          <c:showBubbleSize val="0"/>
        </c:dLbls>
        <c:axId val="84219776"/>
        <c:axId val="84234240"/>
      </c:scatterChart>
      <c:valAx>
        <c:axId val="84219776"/>
        <c:scaling>
          <c:orientation val="minMax"/>
          <c:max val="10"/>
          <c:min val="5.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6"/>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鹿児島県日置市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公営企業債の元利償還金に対する繰入金は前年度と比較し</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地方債の元利償還金は高い水準で推移しており、近年大規模事業が重なったことなどから前年度より増加したため、実質公債費比率の分子全体としては、年々減少傾向で推移していたものの、</a:t>
          </a:r>
          <a:r>
            <a:rPr kumimoji="1" lang="ja-JP" altLang="en-US" sz="1100">
              <a:solidFill>
                <a:schemeClr val="dk1"/>
              </a:solidFill>
              <a:effectLst/>
              <a:latin typeface="+mn-lt"/>
              <a:ea typeface="+mn-ea"/>
              <a:cs typeface="+mn-cs"/>
            </a:rPr>
            <a:t>前年度から</a:t>
          </a:r>
          <a:r>
            <a:rPr kumimoji="1" lang="ja-JP" altLang="ja-JP" sz="1100">
              <a:solidFill>
                <a:schemeClr val="dk1"/>
              </a:solidFill>
              <a:effectLst/>
              <a:latin typeface="+mn-lt"/>
              <a:ea typeface="+mn-ea"/>
              <a:cs typeface="+mn-cs"/>
            </a:rPr>
            <a:t>上昇に転じた。</a:t>
          </a:r>
          <a:endParaRPr lang="ja-JP" altLang="ja-JP" sz="1400">
            <a:effectLst/>
          </a:endParaRPr>
        </a:p>
        <a:p>
          <a:r>
            <a:rPr kumimoji="1" lang="ja-JP" altLang="ja-JP" sz="1100">
              <a:solidFill>
                <a:schemeClr val="dk1"/>
              </a:solidFill>
              <a:effectLst/>
              <a:latin typeface="+mn-lt"/>
              <a:ea typeface="+mn-ea"/>
              <a:cs typeface="+mn-cs"/>
            </a:rPr>
            <a:t>今後は地方債の発行について、財政計画等に基づき、緊急性や重要性のある事業を選択した上で必要最小限にとどめるなど、計画的な地方債管理に努める。また、過疎対策事業債や辺地対策事業債、合併特例事業債などの交付税措置のある有利な地方債を活用し、実質公債費率の減少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定時償還方式により借入を行っているため、満期一括償還地方債の償還の財源として減債基金への積立を行っていない。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鹿児島県日置市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前年度と比較して、公営企業債等繰入見込額は減少している。また、交付税措置のある有利な地方債の活用等により基準財政需要額算入見込額については増加している。一方で、大規模事業が重なっていることや普通交付税が合併算定替から一本算定への激変緩和措置期間となったことなどから、一般会計等に係る地方債の現在高は増加している。財政調整基金等の充当可能基金</a:t>
          </a:r>
          <a:r>
            <a:rPr kumimoji="1" lang="ja-JP" altLang="en-US" sz="1100">
              <a:solidFill>
                <a:schemeClr val="dk1"/>
              </a:solidFill>
              <a:effectLst/>
              <a:latin typeface="+mn-lt"/>
              <a:ea typeface="+mn-ea"/>
              <a:cs typeface="+mn-cs"/>
            </a:rPr>
            <a:t>が前年度に比べ大幅に減少したこともあり</a:t>
          </a:r>
          <a:r>
            <a:rPr kumimoji="1" lang="ja-JP" altLang="ja-JP" sz="1100">
              <a:solidFill>
                <a:schemeClr val="dk1"/>
              </a:solidFill>
              <a:effectLst/>
              <a:latin typeface="+mn-lt"/>
              <a:ea typeface="+mn-ea"/>
              <a:cs typeface="+mn-cs"/>
            </a:rPr>
            <a:t>、将来負担比率の分子全体としては、前年度と比較し</a:t>
          </a:r>
          <a:r>
            <a:rPr kumimoji="1" lang="en-US" altLang="ja-JP" sz="1100">
              <a:solidFill>
                <a:schemeClr val="dk1"/>
              </a:solidFill>
              <a:effectLst/>
              <a:latin typeface="+mn-lt"/>
              <a:ea typeface="+mn-ea"/>
              <a:cs typeface="+mn-cs"/>
            </a:rPr>
            <a:t>932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今後においても、将来世代に過度な負担を残さないよう、地方債の発行については、財政計画等に基づき、緊急性や重要性のある事業を選択した上で必要最小限にとどめるなど、計画的な地方債管理に努める。また、交付税措置のある有利な地方債の活用を図り、引き続き徹底した行財政改革を推進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鹿児島県日置市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将来の施設整備の活用のため</a:t>
          </a:r>
          <a:r>
            <a:rPr kumimoji="1" lang="ja-JP" altLang="ja-JP" sz="1400">
              <a:solidFill>
                <a:schemeClr val="dk1"/>
              </a:solidFill>
              <a:effectLst/>
              <a:latin typeface="+mn-lt"/>
              <a:ea typeface="+mn-ea"/>
              <a:cs typeface="+mn-cs"/>
            </a:rPr>
            <a:t>施設整備基金</a:t>
          </a:r>
          <a:r>
            <a:rPr kumimoji="1" lang="ja-JP" altLang="en-US" sz="1400">
              <a:solidFill>
                <a:schemeClr val="dk1"/>
              </a:solidFill>
              <a:effectLst/>
              <a:latin typeface="+mn-lt"/>
              <a:ea typeface="+mn-ea"/>
              <a:cs typeface="+mn-cs"/>
            </a:rPr>
            <a:t>の積立や</a:t>
          </a:r>
          <a:r>
            <a:rPr kumimoji="1" lang="ja-JP" altLang="ja-JP" sz="1400">
              <a:solidFill>
                <a:schemeClr val="dk1"/>
              </a:solidFill>
              <a:effectLst/>
              <a:latin typeface="+mn-lt"/>
              <a:ea typeface="+mn-ea"/>
              <a:cs typeface="+mn-cs"/>
            </a:rPr>
            <a:t>、合併特例債を活用した地域づくり推進基金の積立</a:t>
          </a:r>
          <a:r>
            <a:rPr kumimoji="1" lang="ja-JP" altLang="en-US" sz="1400">
              <a:solidFill>
                <a:schemeClr val="dk1"/>
              </a:solidFill>
              <a:effectLst/>
              <a:latin typeface="+mn-lt"/>
              <a:ea typeface="+mn-ea"/>
              <a:cs typeface="+mn-cs"/>
            </a:rPr>
            <a:t>及び</a:t>
          </a:r>
          <a:r>
            <a:rPr kumimoji="1" lang="ja-JP" altLang="ja-JP" sz="1400">
              <a:solidFill>
                <a:schemeClr val="dk1"/>
              </a:solidFill>
              <a:effectLst/>
              <a:latin typeface="+mn-lt"/>
              <a:ea typeface="+mn-ea"/>
              <a:cs typeface="+mn-cs"/>
            </a:rPr>
            <a:t>ふるさと納税の寄附額増加に伴うまちづくり応援基金が</a:t>
          </a:r>
          <a:r>
            <a:rPr kumimoji="1" lang="ja-JP" altLang="en-US" sz="1400">
              <a:solidFill>
                <a:schemeClr val="dk1"/>
              </a:solidFill>
              <a:effectLst/>
              <a:latin typeface="+mn-lt"/>
              <a:ea typeface="+mn-ea"/>
              <a:cs typeface="+mn-cs"/>
            </a:rPr>
            <a:t>約</a:t>
          </a:r>
          <a:r>
            <a:rPr kumimoji="1" lang="ja-JP" altLang="ja-JP" sz="1400">
              <a:solidFill>
                <a:schemeClr val="dk1"/>
              </a:solidFill>
              <a:effectLst/>
              <a:latin typeface="+mn-lt"/>
              <a:ea typeface="+mn-ea"/>
              <a:cs typeface="+mn-cs"/>
            </a:rPr>
            <a:t>１億</a:t>
          </a:r>
          <a:r>
            <a:rPr kumimoji="1" lang="ja-JP" altLang="en-US" sz="1400">
              <a:solidFill>
                <a:schemeClr val="dk1"/>
              </a:solidFill>
              <a:effectLst/>
              <a:latin typeface="+mn-lt"/>
              <a:ea typeface="+mn-ea"/>
              <a:cs typeface="+mn-cs"/>
            </a:rPr>
            <a:t>５</a:t>
          </a:r>
          <a:r>
            <a:rPr kumimoji="1" lang="ja-JP" altLang="ja-JP" sz="1400">
              <a:solidFill>
                <a:schemeClr val="dk1"/>
              </a:solidFill>
              <a:effectLst/>
              <a:latin typeface="+mn-lt"/>
              <a:ea typeface="+mn-ea"/>
              <a:cs typeface="+mn-cs"/>
            </a:rPr>
            <a:t>千万円増加した</a:t>
          </a:r>
          <a:r>
            <a:rPr kumimoji="1" lang="ja-JP" altLang="en-US" sz="1400">
              <a:solidFill>
                <a:schemeClr val="dk1"/>
              </a:solidFill>
              <a:effectLst/>
              <a:latin typeface="+mn-lt"/>
              <a:ea typeface="+mn-ea"/>
              <a:cs typeface="+mn-cs"/>
            </a:rPr>
            <a:t>ものの</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財政調整基金が前年度から大きく減少したため、</a:t>
          </a:r>
          <a:r>
            <a:rPr kumimoji="1" lang="ja-JP" altLang="ja-JP" sz="1400">
              <a:solidFill>
                <a:schemeClr val="dk1"/>
              </a:solidFill>
              <a:effectLst/>
              <a:latin typeface="+mn-lt"/>
              <a:ea typeface="+mn-ea"/>
              <a:cs typeface="+mn-cs"/>
            </a:rPr>
            <a:t>基金全体としては、約</a:t>
          </a:r>
          <a:r>
            <a:rPr kumimoji="1" lang="en-US" altLang="ja-JP" sz="1400">
              <a:solidFill>
                <a:schemeClr val="dk1"/>
              </a:solidFill>
              <a:effectLst/>
              <a:latin typeface="+mn-lt"/>
              <a:ea typeface="+mn-ea"/>
              <a:cs typeface="+mn-cs"/>
            </a:rPr>
            <a:t>699</a:t>
          </a:r>
          <a:r>
            <a:rPr kumimoji="1" lang="ja-JP" altLang="en-US" sz="1400">
              <a:solidFill>
                <a:schemeClr val="dk1"/>
              </a:solidFill>
              <a:effectLst/>
              <a:latin typeface="+mn-lt"/>
              <a:ea typeface="+mn-ea"/>
              <a:cs typeface="+mn-cs"/>
            </a:rPr>
            <a:t>百</a:t>
          </a:r>
          <a:r>
            <a:rPr kumimoji="1" lang="ja-JP" altLang="ja-JP" sz="1400">
              <a:solidFill>
                <a:schemeClr val="dk1"/>
              </a:solidFill>
              <a:effectLst/>
              <a:latin typeface="+mn-lt"/>
              <a:ea typeface="+mn-ea"/>
              <a:cs typeface="+mn-cs"/>
            </a:rPr>
            <a:t>万円の減少となった。</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地域づくり推進基金やまちづくり応援基金への積み立てを行う一方で、普通交付税の合併算定替による特例措置の適用期限終了や公共施設等の老朽化対策等にかかる経費の増大による財政調整基金や施設整備基金等の減少に伴い基金全体としては減となる予定で</a:t>
          </a:r>
          <a:r>
            <a:rPr kumimoji="1" lang="ja-JP" altLang="en-US" sz="1400">
              <a:solidFill>
                <a:schemeClr val="dk1"/>
              </a:solidFill>
              <a:effectLst/>
              <a:latin typeface="+mn-lt"/>
              <a:ea typeface="+mn-ea"/>
              <a:cs typeface="+mn-cs"/>
            </a:rPr>
            <a:t>あ</a:t>
          </a:r>
          <a:r>
            <a:rPr kumimoji="1" lang="ja-JP" altLang="ja-JP" sz="1400">
              <a:solidFill>
                <a:schemeClr val="dk1"/>
              </a:solidFill>
              <a:effectLst/>
              <a:latin typeface="+mn-lt"/>
              <a:ea typeface="+mn-ea"/>
              <a:cs typeface="+mn-cs"/>
            </a:rPr>
            <a:t>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（基金の使途）</a:t>
          </a:r>
          <a:endParaRPr lang="ja-JP" altLang="ja-JP" sz="1200">
            <a:effectLst/>
          </a:endParaRPr>
        </a:p>
        <a:p>
          <a:r>
            <a:rPr kumimoji="1" lang="ja-JP" altLang="ja-JP" sz="1200">
              <a:solidFill>
                <a:schemeClr val="dk1"/>
              </a:solidFill>
              <a:effectLst/>
              <a:latin typeface="+mn-lt"/>
              <a:ea typeface="+mn-ea"/>
              <a:cs typeface="+mn-cs"/>
            </a:rPr>
            <a:t>・施設整備基金：市の大規模な施設整備事業に要する経費の財源に充てる。</a:t>
          </a:r>
          <a:endParaRPr lang="ja-JP" altLang="ja-JP" sz="1200">
            <a:effectLst/>
          </a:endParaRPr>
        </a:p>
        <a:p>
          <a:r>
            <a:rPr kumimoji="1" lang="ja-JP" altLang="ja-JP" sz="1200">
              <a:solidFill>
                <a:schemeClr val="dk1"/>
              </a:solidFill>
              <a:effectLst/>
              <a:latin typeface="+mn-lt"/>
              <a:ea typeface="+mn-ea"/>
              <a:cs typeface="+mn-cs"/>
            </a:rPr>
            <a:t>・地域づくり推進基金：魅力と活力あるまちづくりの振興及び地域の特性を活かした産業の振興に寄与する地域づくりを長期的かつ安定的に推進する事業に要する経費の財源に充てる。</a:t>
          </a:r>
          <a:endParaRPr lang="ja-JP" altLang="ja-JP" sz="1200">
            <a:effectLst/>
          </a:endParaRPr>
        </a:p>
        <a:p>
          <a:r>
            <a:rPr kumimoji="1" lang="ja-JP" altLang="ja-JP" sz="1200">
              <a:solidFill>
                <a:schemeClr val="dk1"/>
              </a:solidFill>
              <a:effectLst/>
              <a:latin typeface="+mn-lt"/>
              <a:ea typeface="+mn-ea"/>
              <a:cs typeface="+mn-cs"/>
            </a:rPr>
            <a:t>・まちづくり応援基金：日置市を応援しようとする個人又は団体から受納した寄附金を適正に管理し、活力あるまちづくりに資する事業の財源に充てる。</a:t>
          </a:r>
          <a:endParaRPr lang="ja-JP" altLang="ja-JP" sz="1200">
            <a:effectLst/>
          </a:endParaRPr>
        </a:p>
        <a:p>
          <a:r>
            <a:rPr kumimoji="1" lang="ja-JP" altLang="ja-JP" sz="1200">
              <a:solidFill>
                <a:schemeClr val="dk1"/>
              </a:solidFill>
              <a:effectLst/>
              <a:latin typeface="+mn-lt"/>
              <a:ea typeface="+mn-ea"/>
              <a:cs typeface="+mn-cs"/>
            </a:rPr>
            <a:t>（増減理由）</a:t>
          </a:r>
          <a:endParaRPr lang="ja-JP" altLang="ja-JP" sz="1200">
            <a:effectLst/>
          </a:endParaRPr>
        </a:p>
        <a:p>
          <a:r>
            <a:rPr kumimoji="1" lang="ja-JP" altLang="ja-JP" sz="1200">
              <a:solidFill>
                <a:schemeClr val="dk1"/>
              </a:solidFill>
              <a:effectLst/>
              <a:latin typeface="+mn-lt"/>
              <a:ea typeface="+mn-ea"/>
              <a:cs typeface="+mn-cs"/>
            </a:rPr>
            <a:t>・施設整備基金：支所庁舎の整備事業等の大規模事業の財源として充当を行った</a:t>
          </a:r>
          <a:r>
            <a:rPr kumimoji="1" lang="ja-JP" altLang="en-US" sz="1200">
              <a:solidFill>
                <a:schemeClr val="dk1"/>
              </a:solidFill>
              <a:effectLst/>
              <a:latin typeface="+mn-lt"/>
              <a:ea typeface="+mn-ea"/>
              <a:cs typeface="+mn-cs"/>
            </a:rPr>
            <a:t>一方、将来の施設整備の活用のために積み立てを行った</a:t>
          </a:r>
          <a:r>
            <a:rPr kumimoji="1" lang="ja-JP" altLang="ja-JP" sz="1200">
              <a:solidFill>
                <a:schemeClr val="dk1"/>
              </a:solidFill>
              <a:effectLst/>
              <a:latin typeface="+mn-lt"/>
              <a:ea typeface="+mn-ea"/>
              <a:cs typeface="+mn-cs"/>
            </a:rPr>
            <a:t>ことに伴う</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・地域づくり推進基金：定住促進事業や自治会等交付金事業等への財源として充当を行う一方で、合併特例債を活用し２億円を積み立てたことによる増加。</a:t>
          </a:r>
          <a:endParaRPr lang="ja-JP" altLang="ja-JP" sz="1200">
            <a:effectLst/>
          </a:endParaRPr>
        </a:p>
        <a:p>
          <a:r>
            <a:rPr kumimoji="1" lang="ja-JP" altLang="ja-JP" sz="1200">
              <a:solidFill>
                <a:schemeClr val="dk1"/>
              </a:solidFill>
              <a:effectLst/>
              <a:latin typeface="+mn-lt"/>
              <a:ea typeface="+mn-ea"/>
              <a:cs typeface="+mn-cs"/>
            </a:rPr>
            <a:t>・まちづくり応援基金：ウェブサイト等</a:t>
          </a:r>
          <a:r>
            <a:rPr kumimoji="1" lang="ja-JP" altLang="en-US" sz="1200">
              <a:solidFill>
                <a:schemeClr val="dk1"/>
              </a:solidFill>
              <a:effectLst/>
              <a:latin typeface="+mn-lt"/>
              <a:ea typeface="+mn-ea"/>
              <a:cs typeface="+mn-cs"/>
            </a:rPr>
            <a:t>に</a:t>
          </a:r>
          <a:r>
            <a:rPr kumimoji="1" lang="ja-JP" altLang="ja-JP" sz="1200">
              <a:solidFill>
                <a:schemeClr val="dk1"/>
              </a:solidFill>
              <a:effectLst/>
              <a:latin typeface="+mn-lt"/>
              <a:ea typeface="+mn-ea"/>
              <a:cs typeface="+mn-cs"/>
            </a:rPr>
            <a:t>よるＰＲ強化、事業者等との連携による特産品の充実に伴う寄附金額の増による増加。</a:t>
          </a:r>
          <a:endParaRPr lang="ja-JP" altLang="ja-JP" sz="1200">
            <a:effectLst/>
          </a:endParaRPr>
        </a:p>
        <a:p>
          <a:r>
            <a:rPr kumimoji="1" lang="ja-JP" altLang="ja-JP" sz="1200">
              <a:solidFill>
                <a:schemeClr val="dk1"/>
              </a:solidFill>
              <a:effectLst/>
              <a:latin typeface="+mn-lt"/>
              <a:ea typeface="+mn-ea"/>
              <a:cs typeface="+mn-cs"/>
            </a:rPr>
            <a:t>（今後の方針）</a:t>
          </a:r>
          <a:endParaRPr lang="ja-JP" altLang="ja-JP" sz="1200">
            <a:effectLst/>
          </a:endParaRPr>
        </a:p>
        <a:p>
          <a:r>
            <a:rPr kumimoji="1" lang="ja-JP" altLang="ja-JP" sz="1200">
              <a:solidFill>
                <a:schemeClr val="dk1"/>
              </a:solidFill>
              <a:effectLst/>
              <a:latin typeface="+mn-lt"/>
              <a:ea typeface="+mn-ea"/>
              <a:cs typeface="+mn-cs"/>
            </a:rPr>
            <a:t>・施設整備基金：本庁舎の耐震化改修などの公共施設等の老朽化対策等の財源として充当予定</a:t>
          </a:r>
          <a:endParaRPr lang="ja-JP" altLang="ja-JP" sz="1200">
            <a:effectLst/>
          </a:endParaRPr>
        </a:p>
        <a:p>
          <a:r>
            <a:rPr kumimoji="1" lang="ja-JP" altLang="ja-JP" sz="1200">
              <a:solidFill>
                <a:schemeClr val="dk1"/>
              </a:solidFill>
              <a:effectLst/>
              <a:latin typeface="+mn-lt"/>
              <a:ea typeface="+mn-ea"/>
              <a:cs typeface="+mn-cs"/>
            </a:rPr>
            <a:t>・地域づくり推進基金：まちづくり計画に基づき、事業への充当や積立を行う。</a:t>
          </a:r>
          <a:endParaRPr lang="ja-JP" altLang="ja-JP" sz="1200">
            <a:effectLst/>
          </a:endParaRPr>
        </a:p>
        <a:p>
          <a:r>
            <a:rPr kumimoji="1" lang="ja-JP" altLang="ja-JP" sz="1200">
              <a:solidFill>
                <a:schemeClr val="dk1"/>
              </a:solidFill>
              <a:effectLst/>
              <a:latin typeface="+mn-lt"/>
              <a:ea typeface="+mn-ea"/>
              <a:cs typeface="+mn-cs"/>
            </a:rPr>
            <a:t>・まちづくり応援基金：寄附者の意向等を鑑み、事業への充当や積立を行う。</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歳入では、普通交付税が合併算定替から一本算定への激変緩和措置期間（段階的縮減４年目）となり、一層減少したことに加え、歳出では物件費や扶助費、積立金、災害復旧事業費の増加により、多額の財源不足が発生したことため、大幅な減少となった。</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・財政調整基金の残高については、標準財政規模の</a:t>
          </a:r>
          <a:r>
            <a:rPr kumimoji="1" lang="en-US" altLang="ja-JP" sz="1400">
              <a:solidFill>
                <a:schemeClr val="dk1"/>
              </a:solidFill>
              <a:effectLst/>
              <a:latin typeface="+mn-lt"/>
              <a:ea typeface="+mn-ea"/>
              <a:cs typeface="+mn-cs"/>
            </a:rPr>
            <a:t>20</a:t>
          </a:r>
          <a:r>
            <a:rPr kumimoji="1" lang="ja-JP" altLang="ja-JP" sz="1400">
              <a:solidFill>
                <a:schemeClr val="dk1"/>
              </a:solidFill>
              <a:effectLst/>
              <a:latin typeface="+mn-lt"/>
              <a:ea typeface="+mn-ea"/>
              <a:cs typeface="+mn-cs"/>
            </a:rPr>
            <a:t>％程度を確保するように努める。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・将来の償還金に充当するための積立に伴う増加。</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・公債費については近年減少傾向にあったが、今年度は公共施設等の老朽化対策等に伴い発行した地方債の影響で上昇した。地方債残高が令和５年度にピークとなることが見込まれているため、今後</a:t>
          </a:r>
          <a:r>
            <a:rPr kumimoji="1" lang="ja-JP" altLang="en-US" sz="1400">
              <a:solidFill>
                <a:schemeClr val="dk1"/>
              </a:solidFill>
              <a:effectLst/>
              <a:latin typeface="+mn-lt"/>
              <a:ea typeface="+mn-ea"/>
              <a:cs typeface="+mn-cs"/>
            </a:rPr>
            <a:t>積み立てや</a:t>
          </a:r>
          <a:r>
            <a:rPr kumimoji="1" lang="ja-JP" altLang="ja-JP" sz="1400">
              <a:solidFill>
                <a:schemeClr val="dk1"/>
              </a:solidFill>
              <a:effectLst/>
              <a:latin typeface="+mn-lt"/>
              <a:ea typeface="+mn-ea"/>
              <a:cs typeface="+mn-cs"/>
            </a:rPr>
            <a:t>取り崩しを検討している。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043ECA7-4F39-4B94-9594-546373A0C2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E2FE788-301C-4E93-B561-751B7E5887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E06AC07-A242-4C5A-9E0F-388B153DAD6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51B5E72-3D41-48BB-A8A9-139691E0B4F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3D2574F-12F6-4CCA-9424-0BB54FC9C51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1995ED36-1C67-4BBD-8A3A-8D46C209F49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2D928B0-9032-40AC-95FF-B8929A64354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4DF2FAB-5554-4A18-ADDA-448B2EE13BA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551AFEC-4680-484C-B48A-2AE05C35D35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6F5FBC2-BD6B-4134-9E81-5AC868C9C00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B220FA1-69E8-4610-A4F8-6813577175C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7299E17-7B7D-4B76-96C4-467C4DE5E8B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48,238
47,914
253.01
30,656,419
29,121,205
772,072
14,259,610
31,658,012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A13D7F9-0EBC-4B19-B695-487CF8453B2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BCBB006-21F7-4334-A16A-2097F97F1D7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A4EB8B7-8F6A-428C-BE2E-F697DCCED69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980B718-75E0-47AF-AE2E-EEB56839DD4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26CC2C6-9097-4386-BCAF-9E6DB19390B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BFE42AC-53E9-48BF-8A45-0E94C1561C2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0745454-9512-46CB-A28D-C71A68F3F1E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27B3558-A32A-4B41-A15C-7CBC9F398BB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7B45EC7-1167-4916-B68D-CBCFD3D6140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8A61A9A-5DE1-4613-AE53-5A441F2EC8B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B2EA277-7B5D-4EE5-ABC0-4D8F52C7465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1D25E11-579C-4DC2-8DAA-4069BDA1E52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73C9984-A676-4C49-BCB7-74FD76E78CA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BCD62253-A11D-44A6-AA96-6A7049CD2A0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53D6B91-677B-4328-AC41-279E92D5461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B3DDAF8-1656-413C-A1B2-DC641B8D07C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0CFCFE3-73AA-4041-B001-C73CF605C45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FC70F2C-20BC-4D7F-AE94-7746EC33C2A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EC13CED-E718-4489-A160-70F0850F3B7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46FCD587-7AAD-4916-BEDF-779F808C481B}"/>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A949F532-2EB9-4C57-84CA-AE96C100150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9E1A077-05D4-4ABE-B1E4-36C0D1F47AD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4079709-7534-4A67-91CB-BA4F00803C1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2EBB332-B465-4D4E-8F5F-1FBCB29409E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2273D34C-9A80-4175-AA4D-8CB72E428D5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645B0D97-FFAD-4735-885E-344769DC983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FBA0BD0-E174-48B8-9D41-78083813BF2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AEA9D7E-436B-4C00-A8D1-47F16890929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7652C98F-25A0-419D-9F42-6422280FFC6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31FBD1A-F2B5-4A67-8F5E-E562A9A5294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B267B61-7F30-4157-B370-B78E304C31E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1D77415F-8EA4-4FFD-9487-7D452A1F18D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E3B2D15-C85F-424D-ACDF-C72269C74A0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915CFCB1-89A6-4CDA-B199-2B77309BAB2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50FAD3C1-77A7-4870-9487-5927810FC26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年度の有形固定資産減価償却率については、類似団体の平均と比較すると</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回っている。本市の公共施設等については、昭和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年から平成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年頃までの期間に整備された施設が多く、昭和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年代に整備した施設については</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年以上を経過しており、今後さらに老朽化対策が必要となっている。その中で、平成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年３月に策定した公共施設等総合管理計画において、保有総量の縮小や長寿命化の推進、施設管理の効率化を基本方針として掲げており、今後、本計画に基づく取組を推進する必要がある。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2986FB1-A8F0-4BE8-9339-4080F7897F6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DA6189F-2FC3-4B0C-912F-6FE8D3523BB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F81B6E33-E456-41E4-A3C6-12ADA66CE58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16EF9B5A-F3F9-4E2C-AC86-AC9DD6B7751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A7E73AD7-646A-41DF-BAA1-D160460E0807}"/>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CABC24C9-5E25-42CD-9F60-F8B28C782BB4}"/>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F756B654-C6D6-458E-819A-FE5D2C20E8D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D68D3BAE-3669-4844-A396-F685A1387374}"/>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8EF107BC-F7B2-4A49-9F80-DF995848BF47}"/>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E119A6A5-4FEF-4E6E-9114-51ECF4CF7922}"/>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FE407BB5-EC9F-467F-8EEF-CE92891DE2B2}"/>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3D542256-E85B-4D82-A9D3-C314A20B2B82}"/>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F152E06C-23BD-45FA-A2AF-B43E9A1BD2BA}"/>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28C33C5F-E0C7-4F5A-A82C-1BF87D35A8B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474B1E02-B1D7-4402-8423-9DD0C85CA00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4BE03125-B9D8-403F-8764-9F31D529F06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88477</xdr:rowOff>
    </xdr:from>
    <xdr:to>
      <xdr:col>23</xdr:col>
      <xdr:colOff>85090</xdr:colOff>
      <xdr:row>34</xdr:row>
      <xdr:rowOff>82973</xdr:rowOff>
    </xdr:to>
    <xdr:cxnSp macro="">
      <xdr:nvCxnSpPr>
        <xdr:cNvPr id="65" name="直線コネクタ 64">
          <a:extLst>
            <a:ext uri="{FF2B5EF4-FFF2-40B4-BE49-F238E27FC236}">
              <a16:creationId xmlns:a16="http://schemas.microsoft.com/office/drawing/2014/main" id="{3C75349B-D9EA-4CFA-B19A-F1651F83A8E7}"/>
            </a:ext>
          </a:extLst>
        </xdr:cNvPr>
        <xdr:cNvCxnSpPr/>
      </xdr:nvCxnSpPr>
      <xdr:spPr>
        <a:xfrm flipV="1">
          <a:off x="4760595" y="5489152"/>
          <a:ext cx="1270" cy="1194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a:extLst>
            <a:ext uri="{FF2B5EF4-FFF2-40B4-BE49-F238E27FC236}">
              <a16:creationId xmlns:a16="http://schemas.microsoft.com/office/drawing/2014/main" id="{853C14D1-5404-4C06-ABAF-CEA9DEABB8B4}"/>
            </a:ext>
          </a:extLst>
        </xdr:cNvPr>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a:extLst>
            <a:ext uri="{FF2B5EF4-FFF2-40B4-BE49-F238E27FC236}">
              <a16:creationId xmlns:a16="http://schemas.microsoft.com/office/drawing/2014/main" id="{27B926C8-AD8F-46D0-8884-8A4188CDA4FE}"/>
            </a:ext>
          </a:extLst>
        </xdr:cNvPr>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35154</xdr:rowOff>
    </xdr:from>
    <xdr:ext cx="405111" cy="259045"/>
    <xdr:sp macro="" textlink="">
      <xdr:nvSpPr>
        <xdr:cNvPr id="68" name="有形固定資産減価償却率最大値テキスト">
          <a:extLst>
            <a:ext uri="{FF2B5EF4-FFF2-40B4-BE49-F238E27FC236}">
              <a16:creationId xmlns:a16="http://schemas.microsoft.com/office/drawing/2014/main" id="{0E51150E-2DC2-4337-8E0F-B312084959B5}"/>
            </a:ext>
          </a:extLst>
        </xdr:cNvPr>
        <xdr:cNvSpPr txBox="1"/>
      </xdr:nvSpPr>
      <xdr:spPr>
        <a:xfrm>
          <a:off x="4813300" y="5264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88477</xdr:rowOff>
    </xdr:from>
    <xdr:to>
      <xdr:col>23</xdr:col>
      <xdr:colOff>174625</xdr:colOff>
      <xdr:row>27</xdr:row>
      <xdr:rowOff>88477</xdr:rowOff>
    </xdr:to>
    <xdr:cxnSp macro="">
      <xdr:nvCxnSpPr>
        <xdr:cNvPr id="69" name="直線コネクタ 68">
          <a:extLst>
            <a:ext uri="{FF2B5EF4-FFF2-40B4-BE49-F238E27FC236}">
              <a16:creationId xmlns:a16="http://schemas.microsoft.com/office/drawing/2014/main" id="{F1C33DFA-099F-4999-B97F-9C9F0FB2656F}"/>
            </a:ext>
          </a:extLst>
        </xdr:cNvPr>
        <xdr:cNvCxnSpPr/>
      </xdr:nvCxnSpPr>
      <xdr:spPr>
        <a:xfrm>
          <a:off x="4673600" y="5489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111142</xdr:rowOff>
    </xdr:from>
    <xdr:ext cx="405111" cy="259045"/>
    <xdr:sp macro="" textlink="">
      <xdr:nvSpPr>
        <xdr:cNvPr id="70" name="有形固定資産減価償却率平均値テキスト">
          <a:extLst>
            <a:ext uri="{FF2B5EF4-FFF2-40B4-BE49-F238E27FC236}">
              <a16:creationId xmlns:a16="http://schemas.microsoft.com/office/drawing/2014/main" id="{8FC55E77-10AB-4AC6-8D56-AA4134B70DD9}"/>
            </a:ext>
          </a:extLst>
        </xdr:cNvPr>
        <xdr:cNvSpPr txBox="1"/>
      </xdr:nvSpPr>
      <xdr:spPr>
        <a:xfrm>
          <a:off x="48133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71" name="フローチャート: 判断 70">
          <a:extLst>
            <a:ext uri="{FF2B5EF4-FFF2-40B4-BE49-F238E27FC236}">
              <a16:creationId xmlns:a16="http://schemas.microsoft.com/office/drawing/2014/main" id="{4A38E939-C392-47CE-A058-9324D757FB94}"/>
            </a:ext>
          </a:extLst>
        </xdr:cNvPr>
        <xdr:cNvSpPr/>
      </xdr:nvSpPr>
      <xdr:spPr>
        <a:xfrm>
          <a:off x="4711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2" name="フローチャート: 判断 71">
          <a:extLst>
            <a:ext uri="{FF2B5EF4-FFF2-40B4-BE49-F238E27FC236}">
              <a16:creationId xmlns:a16="http://schemas.microsoft.com/office/drawing/2014/main" id="{EEA12ED7-40AC-4F02-B58F-3E7264BA048B}"/>
            </a:ext>
          </a:extLst>
        </xdr:cNvPr>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45085</xdr:rowOff>
    </xdr:from>
    <xdr:to>
      <xdr:col>15</xdr:col>
      <xdr:colOff>187325</xdr:colOff>
      <xdr:row>30</xdr:row>
      <xdr:rowOff>146685</xdr:rowOff>
    </xdr:to>
    <xdr:sp macro="" textlink="">
      <xdr:nvSpPr>
        <xdr:cNvPr id="73" name="フローチャート: 判断 72">
          <a:extLst>
            <a:ext uri="{FF2B5EF4-FFF2-40B4-BE49-F238E27FC236}">
              <a16:creationId xmlns:a16="http://schemas.microsoft.com/office/drawing/2014/main" id="{998F1507-B0AC-4508-A63A-C3F724B98DA8}"/>
            </a:ext>
          </a:extLst>
        </xdr:cNvPr>
        <xdr:cNvSpPr/>
      </xdr:nvSpPr>
      <xdr:spPr>
        <a:xfrm>
          <a:off x="3238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a:extLst>
            <a:ext uri="{FF2B5EF4-FFF2-40B4-BE49-F238E27FC236}">
              <a16:creationId xmlns:a16="http://schemas.microsoft.com/office/drawing/2014/main" id="{9723D031-CED1-4D3B-B8C2-EDF4862A3882}"/>
            </a:ext>
          </a:extLst>
        </xdr:cNvPr>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108585</xdr:rowOff>
    </xdr:from>
    <xdr:to>
      <xdr:col>7</xdr:col>
      <xdr:colOff>187325</xdr:colOff>
      <xdr:row>30</xdr:row>
      <xdr:rowOff>38735</xdr:rowOff>
    </xdr:to>
    <xdr:sp macro="" textlink="">
      <xdr:nvSpPr>
        <xdr:cNvPr id="75" name="フローチャート: 判断 74">
          <a:extLst>
            <a:ext uri="{FF2B5EF4-FFF2-40B4-BE49-F238E27FC236}">
              <a16:creationId xmlns:a16="http://schemas.microsoft.com/office/drawing/2014/main" id="{669571D7-0F7B-4B78-A293-EF89BEB50543}"/>
            </a:ext>
          </a:extLst>
        </xdr:cNvPr>
        <xdr:cNvSpPr/>
      </xdr:nvSpPr>
      <xdr:spPr>
        <a:xfrm>
          <a:off x="17145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34C7D92-C347-46A5-AF14-E643A55ABD1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2748C436-8713-4A94-916B-04178C350E5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284F85F-4C86-4813-9C00-6D79C4C0075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881B192-BA29-4203-AB6B-76817A6F66E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BC8C71C4-E424-4A0C-B840-1CACB104B0F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10372</xdr:rowOff>
    </xdr:from>
    <xdr:to>
      <xdr:col>23</xdr:col>
      <xdr:colOff>136525</xdr:colOff>
      <xdr:row>31</xdr:row>
      <xdr:rowOff>111972</xdr:rowOff>
    </xdr:to>
    <xdr:sp macro="" textlink="">
      <xdr:nvSpPr>
        <xdr:cNvPr id="81" name="楕円 80">
          <a:extLst>
            <a:ext uri="{FF2B5EF4-FFF2-40B4-BE49-F238E27FC236}">
              <a16:creationId xmlns:a16="http://schemas.microsoft.com/office/drawing/2014/main" id="{3361D145-6F25-406F-B062-5B0C8002F5C9}"/>
            </a:ext>
          </a:extLst>
        </xdr:cNvPr>
        <xdr:cNvSpPr/>
      </xdr:nvSpPr>
      <xdr:spPr>
        <a:xfrm>
          <a:off x="4711700" y="609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33249</xdr:rowOff>
    </xdr:from>
    <xdr:ext cx="405111" cy="259045"/>
    <xdr:sp macro="" textlink="">
      <xdr:nvSpPr>
        <xdr:cNvPr id="82" name="有形固定資産減価償却率該当値テキスト">
          <a:extLst>
            <a:ext uri="{FF2B5EF4-FFF2-40B4-BE49-F238E27FC236}">
              <a16:creationId xmlns:a16="http://schemas.microsoft.com/office/drawing/2014/main" id="{07F5D8F1-A899-439C-A8FF-17AE7D31EB22}"/>
            </a:ext>
          </a:extLst>
        </xdr:cNvPr>
        <xdr:cNvSpPr txBox="1"/>
      </xdr:nvSpPr>
      <xdr:spPr>
        <a:xfrm>
          <a:off x="4813300" y="5948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153035</xdr:rowOff>
    </xdr:from>
    <xdr:to>
      <xdr:col>19</xdr:col>
      <xdr:colOff>187325</xdr:colOff>
      <xdr:row>31</xdr:row>
      <xdr:rowOff>83185</xdr:rowOff>
    </xdr:to>
    <xdr:sp macro="" textlink="">
      <xdr:nvSpPr>
        <xdr:cNvPr id="83" name="楕円 82">
          <a:extLst>
            <a:ext uri="{FF2B5EF4-FFF2-40B4-BE49-F238E27FC236}">
              <a16:creationId xmlns:a16="http://schemas.microsoft.com/office/drawing/2014/main" id="{A5C9817D-83BC-4CA5-8972-CE3E9990CAD5}"/>
            </a:ext>
          </a:extLst>
        </xdr:cNvPr>
        <xdr:cNvSpPr/>
      </xdr:nvSpPr>
      <xdr:spPr>
        <a:xfrm>
          <a:off x="4000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32385</xdr:rowOff>
    </xdr:from>
    <xdr:to>
      <xdr:col>23</xdr:col>
      <xdr:colOff>85725</xdr:colOff>
      <xdr:row>31</xdr:row>
      <xdr:rowOff>61172</xdr:rowOff>
    </xdr:to>
    <xdr:cxnSp macro="">
      <xdr:nvCxnSpPr>
        <xdr:cNvPr id="84" name="直線コネクタ 83">
          <a:extLst>
            <a:ext uri="{FF2B5EF4-FFF2-40B4-BE49-F238E27FC236}">
              <a16:creationId xmlns:a16="http://schemas.microsoft.com/office/drawing/2014/main" id="{6E2C1EC5-146C-4C06-A733-47B89FB5B8BF}"/>
            </a:ext>
          </a:extLst>
        </xdr:cNvPr>
        <xdr:cNvCxnSpPr/>
      </xdr:nvCxnSpPr>
      <xdr:spPr>
        <a:xfrm>
          <a:off x="4051300" y="6118860"/>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142240</xdr:rowOff>
    </xdr:from>
    <xdr:to>
      <xdr:col>15</xdr:col>
      <xdr:colOff>187325</xdr:colOff>
      <xdr:row>31</xdr:row>
      <xdr:rowOff>72390</xdr:rowOff>
    </xdr:to>
    <xdr:sp macro="" textlink="">
      <xdr:nvSpPr>
        <xdr:cNvPr id="85" name="楕円 84">
          <a:extLst>
            <a:ext uri="{FF2B5EF4-FFF2-40B4-BE49-F238E27FC236}">
              <a16:creationId xmlns:a16="http://schemas.microsoft.com/office/drawing/2014/main" id="{9E199763-6F18-433C-A725-CBCEA565CF77}"/>
            </a:ext>
          </a:extLst>
        </xdr:cNvPr>
        <xdr:cNvSpPr/>
      </xdr:nvSpPr>
      <xdr:spPr>
        <a:xfrm>
          <a:off x="3238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21590</xdr:rowOff>
    </xdr:from>
    <xdr:to>
      <xdr:col>19</xdr:col>
      <xdr:colOff>136525</xdr:colOff>
      <xdr:row>31</xdr:row>
      <xdr:rowOff>32385</xdr:rowOff>
    </xdr:to>
    <xdr:cxnSp macro="">
      <xdr:nvCxnSpPr>
        <xdr:cNvPr id="86" name="直線コネクタ 85">
          <a:extLst>
            <a:ext uri="{FF2B5EF4-FFF2-40B4-BE49-F238E27FC236}">
              <a16:creationId xmlns:a16="http://schemas.microsoft.com/office/drawing/2014/main" id="{5C160D20-B5C6-442F-A4E0-E4E38C10AC57}"/>
            </a:ext>
          </a:extLst>
        </xdr:cNvPr>
        <xdr:cNvCxnSpPr/>
      </xdr:nvCxnSpPr>
      <xdr:spPr>
        <a:xfrm>
          <a:off x="3289300" y="6108065"/>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95462</xdr:rowOff>
    </xdr:from>
    <xdr:to>
      <xdr:col>11</xdr:col>
      <xdr:colOff>187325</xdr:colOff>
      <xdr:row>31</xdr:row>
      <xdr:rowOff>25612</xdr:rowOff>
    </xdr:to>
    <xdr:sp macro="" textlink="">
      <xdr:nvSpPr>
        <xdr:cNvPr id="87" name="楕円 86">
          <a:extLst>
            <a:ext uri="{FF2B5EF4-FFF2-40B4-BE49-F238E27FC236}">
              <a16:creationId xmlns:a16="http://schemas.microsoft.com/office/drawing/2014/main" id="{44B8FB7E-1F17-4648-AC09-BB7C52016264}"/>
            </a:ext>
          </a:extLst>
        </xdr:cNvPr>
        <xdr:cNvSpPr/>
      </xdr:nvSpPr>
      <xdr:spPr>
        <a:xfrm>
          <a:off x="24765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146262</xdr:rowOff>
    </xdr:from>
    <xdr:to>
      <xdr:col>15</xdr:col>
      <xdr:colOff>136525</xdr:colOff>
      <xdr:row>31</xdr:row>
      <xdr:rowOff>21590</xdr:rowOff>
    </xdr:to>
    <xdr:cxnSp macro="">
      <xdr:nvCxnSpPr>
        <xdr:cNvPr id="88" name="直線コネクタ 87">
          <a:extLst>
            <a:ext uri="{FF2B5EF4-FFF2-40B4-BE49-F238E27FC236}">
              <a16:creationId xmlns:a16="http://schemas.microsoft.com/office/drawing/2014/main" id="{FC032FB5-1503-42D9-B9A2-8075817F41BD}"/>
            </a:ext>
          </a:extLst>
        </xdr:cNvPr>
        <xdr:cNvCxnSpPr/>
      </xdr:nvCxnSpPr>
      <xdr:spPr>
        <a:xfrm>
          <a:off x="2527300" y="6061287"/>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27093</xdr:rowOff>
    </xdr:from>
    <xdr:to>
      <xdr:col>7</xdr:col>
      <xdr:colOff>187325</xdr:colOff>
      <xdr:row>30</xdr:row>
      <xdr:rowOff>128693</xdr:rowOff>
    </xdr:to>
    <xdr:sp macro="" textlink="">
      <xdr:nvSpPr>
        <xdr:cNvPr id="89" name="楕円 88">
          <a:extLst>
            <a:ext uri="{FF2B5EF4-FFF2-40B4-BE49-F238E27FC236}">
              <a16:creationId xmlns:a16="http://schemas.microsoft.com/office/drawing/2014/main" id="{C6AA48CD-21F1-44EE-A57B-803DA82A87DD}"/>
            </a:ext>
          </a:extLst>
        </xdr:cNvPr>
        <xdr:cNvSpPr/>
      </xdr:nvSpPr>
      <xdr:spPr>
        <a:xfrm>
          <a:off x="1714500" y="59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77893</xdr:rowOff>
    </xdr:from>
    <xdr:to>
      <xdr:col>11</xdr:col>
      <xdr:colOff>136525</xdr:colOff>
      <xdr:row>30</xdr:row>
      <xdr:rowOff>146262</xdr:rowOff>
    </xdr:to>
    <xdr:cxnSp macro="">
      <xdr:nvCxnSpPr>
        <xdr:cNvPr id="90" name="直線コネクタ 89">
          <a:extLst>
            <a:ext uri="{FF2B5EF4-FFF2-40B4-BE49-F238E27FC236}">
              <a16:creationId xmlns:a16="http://schemas.microsoft.com/office/drawing/2014/main" id="{4670607C-B543-4B6B-AAC7-5A071AE2911C}"/>
            </a:ext>
          </a:extLst>
        </xdr:cNvPr>
        <xdr:cNvCxnSpPr/>
      </xdr:nvCxnSpPr>
      <xdr:spPr>
        <a:xfrm>
          <a:off x="1765300" y="5992918"/>
          <a:ext cx="762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91" name="n_1aveValue有形固定資産減価償却率">
          <a:extLst>
            <a:ext uri="{FF2B5EF4-FFF2-40B4-BE49-F238E27FC236}">
              <a16:creationId xmlns:a16="http://schemas.microsoft.com/office/drawing/2014/main" id="{348DDEED-34B5-4C79-AD34-AD183E2B1CAB}"/>
            </a:ext>
          </a:extLst>
        </xdr:cNvPr>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163212</xdr:rowOff>
    </xdr:from>
    <xdr:ext cx="405111" cy="259045"/>
    <xdr:sp macro="" textlink="">
      <xdr:nvSpPr>
        <xdr:cNvPr id="92" name="n_2aveValue有形固定資産減価償却率">
          <a:extLst>
            <a:ext uri="{FF2B5EF4-FFF2-40B4-BE49-F238E27FC236}">
              <a16:creationId xmlns:a16="http://schemas.microsoft.com/office/drawing/2014/main" id="{4087701A-EB7B-4CB0-A2B2-686B17885CE4}"/>
            </a:ext>
          </a:extLst>
        </xdr:cNvPr>
        <xdr:cNvSpPr txBox="1"/>
      </xdr:nvSpPr>
      <xdr:spPr>
        <a:xfrm>
          <a:off x="3086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93" name="n_3aveValue有形固定資産減価償却率">
          <a:extLst>
            <a:ext uri="{FF2B5EF4-FFF2-40B4-BE49-F238E27FC236}">
              <a16:creationId xmlns:a16="http://schemas.microsoft.com/office/drawing/2014/main" id="{C66AF990-DFE2-4371-92CB-A44CCC0AF318}"/>
            </a:ext>
          </a:extLst>
        </xdr:cNvPr>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55262</xdr:rowOff>
    </xdr:from>
    <xdr:ext cx="405111" cy="259045"/>
    <xdr:sp macro="" textlink="">
      <xdr:nvSpPr>
        <xdr:cNvPr id="94" name="n_4aveValue有形固定資産減価償却率">
          <a:extLst>
            <a:ext uri="{FF2B5EF4-FFF2-40B4-BE49-F238E27FC236}">
              <a16:creationId xmlns:a16="http://schemas.microsoft.com/office/drawing/2014/main" id="{CFE08EBB-0966-43C2-B47D-276DAED0300E}"/>
            </a:ext>
          </a:extLst>
        </xdr:cNvPr>
        <xdr:cNvSpPr txBox="1"/>
      </xdr:nvSpPr>
      <xdr:spPr>
        <a:xfrm>
          <a:off x="15627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74312</xdr:rowOff>
    </xdr:from>
    <xdr:ext cx="405111" cy="259045"/>
    <xdr:sp macro="" textlink="">
      <xdr:nvSpPr>
        <xdr:cNvPr id="95" name="n_1mainValue有形固定資産減価償却率">
          <a:extLst>
            <a:ext uri="{FF2B5EF4-FFF2-40B4-BE49-F238E27FC236}">
              <a16:creationId xmlns:a16="http://schemas.microsoft.com/office/drawing/2014/main" id="{7D4C8D68-078D-43B1-8061-77C36CDB8B5A}"/>
            </a:ext>
          </a:extLst>
        </xdr:cNvPr>
        <xdr:cNvSpPr txBox="1"/>
      </xdr:nvSpPr>
      <xdr:spPr>
        <a:xfrm>
          <a:off x="38360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63517</xdr:rowOff>
    </xdr:from>
    <xdr:ext cx="405111" cy="259045"/>
    <xdr:sp macro="" textlink="">
      <xdr:nvSpPr>
        <xdr:cNvPr id="96" name="n_2mainValue有形固定資産減価償却率">
          <a:extLst>
            <a:ext uri="{FF2B5EF4-FFF2-40B4-BE49-F238E27FC236}">
              <a16:creationId xmlns:a16="http://schemas.microsoft.com/office/drawing/2014/main" id="{FB635EF9-DC65-43A7-943B-DC10A63CE6E2}"/>
            </a:ext>
          </a:extLst>
        </xdr:cNvPr>
        <xdr:cNvSpPr txBox="1"/>
      </xdr:nvSpPr>
      <xdr:spPr>
        <a:xfrm>
          <a:off x="3086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16739</xdr:rowOff>
    </xdr:from>
    <xdr:ext cx="405111" cy="259045"/>
    <xdr:sp macro="" textlink="">
      <xdr:nvSpPr>
        <xdr:cNvPr id="97" name="n_3mainValue有形固定資産減価償却率">
          <a:extLst>
            <a:ext uri="{FF2B5EF4-FFF2-40B4-BE49-F238E27FC236}">
              <a16:creationId xmlns:a16="http://schemas.microsoft.com/office/drawing/2014/main" id="{FD0B9EAE-A85B-4B08-A079-B78BCD802CB5}"/>
            </a:ext>
          </a:extLst>
        </xdr:cNvPr>
        <xdr:cNvSpPr txBox="1"/>
      </xdr:nvSpPr>
      <xdr:spPr>
        <a:xfrm>
          <a:off x="2324744" y="6103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98" name="n_4mainValue有形固定資産減価償却率">
          <a:extLst>
            <a:ext uri="{FF2B5EF4-FFF2-40B4-BE49-F238E27FC236}">
              <a16:creationId xmlns:a16="http://schemas.microsoft.com/office/drawing/2014/main" id="{E11CE704-67DF-4B4F-AE11-ED52A2E534CA}"/>
            </a:ext>
          </a:extLst>
        </xdr:cNvPr>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87EA523F-BF39-49AD-9972-989DC41B674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C0E3A892-DE43-4273-9A58-9F539663AD0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36069755-1B05-4E5E-83E0-E0FC505E100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8007AC2F-4774-472F-B7C1-84163C66058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3C0DA1E8-4C44-4D0B-AD7F-C745BAABA73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BB1CE75-BB71-4800-8F33-832796A7B81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D6513716-7E45-428C-8441-1BF16BAB9B4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1D853E23-64B1-4686-974E-5DD07A4BCD4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8820CF5F-05DC-4CCD-9F5F-8877F080773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5224FD6F-A4B7-44D0-A88D-9E2A2292B16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39A3318C-B85B-4069-B2FA-0E86E8349E4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57ACA9EF-A722-4189-B2EB-CB0F5E86059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A50CBB39-7B45-4405-B59A-2E82E6E1135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債務償還比率については、地方債現在高が</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したことにより、類似団体の平均と比較すると</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12.1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回っている。地方債の発行について</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、財政計画等に基づき、緊急性や重要性のある事業を選択した上で必要最小限にとどめるとともに、義務的・経常的経費を抑制に取り組み、経常一般財源等を確保していく必要がある。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1412BEC9-34A6-4905-9C37-98D5DC2C0C3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B8D1C14C-2146-4BEC-AD25-2304F3B3499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64FC04-DD0A-48DC-8B54-8952D2D8835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436FA4A8-0A97-4ECC-9381-2E6611B6A1D5}"/>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BE50A54E-221F-404D-8F46-5EDA945ADAF7}"/>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1C17D1FE-1C0D-40A0-8CEA-5252055B8839}"/>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a:extLst>
            <a:ext uri="{FF2B5EF4-FFF2-40B4-BE49-F238E27FC236}">
              <a16:creationId xmlns:a16="http://schemas.microsoft.com/office/drawing/2014/main" id="{82781DB1-F269-4FE0-850E-2308B7BFC7F9}"/>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74458452-7948-4292-B1D8-A03747D32106}"/>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C32321D1-50C6-4C84-8479-BCF503EECED3}"/>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173039A1-4587-401A-B830-B4F34CA5279A}"/>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FB60D4FB-F579-44AB-802A-2F49E662DA84}"/>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CC4E440C-3531-44F9-9FBD-1E0A38F38E2E}"/>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8ED82977-6270-4E78-9EF4-4DA8E82E7DA3}"/>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4D925CC3-AC07-4CAD-AA13-404864AD1DAD}"/>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6" name="テキスト ボックス 125">
          <a:extLst>
            <a:ext uri="{FF2B5EF4-FFF2-40B4-BE49-F238E27FC236}">
              <a16:creationId xmlns:a16="http://schemas.microsoft.com/office/drawing/2014/main" id="{61D4CB90-5DCB-493D-B10B-B1DA4D78464A}"/>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D9685A16-F491-4854-A01C-6D8BD20B272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a:extLst>
            <a:ext uri="{FF2B5EF4-FFF2-40B4-BE49-F238E27FC236}">
              <a16:creationId xmlns:a16="http://schemas.microsoft.com/office/drawing/2014/main" id="{1918519A-DDF0-4255-B182-4F64B41D999C}"/>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985467C5-AC02-46DC-88EB-39C49E2C19E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119452</xdr:rowOff>
    </xdr:from>
    <xdr:to>
      <xdr:col>76</xdr:col>
      <xdr:colOff>21589</xdr:colOff>
      <xdr:row>33</xdr:row>
      <xdr:rowOff>161535</xdr:rowOff>
    </xdr:to>
    <xdr:cxnSp macro="">
      <xdr:nvCxnSpPr>
        <xdr:cNvPr id="130" name="直線コネクタ 129">
          <a:extLst>
            <a:ext uri="{FF2B5EF4-FFF2-40B4-BE49-F238E27FC236}">
              <a16:creationId xmlns:a16="http://schemas.microsoft.com/office/drawing/2014/main" id="{0BF9B58E-4756-4C1B-95BB-E6F04C7B90C9}"/>
            </a:ext>
          </a:extLst>
        </xdr:cNvPr>
        <xdr:cNvCxnSpPr/>
      </xdr:nvCxnSpPr>
      <xdr:spPr>
        <a:xfrm flipV="1">
          <a:off x="14793595" y="5177227"/>
          <a:ext cx="1269" cy="1413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165362</xdr:rowOff>
    </xdr:from>
    <xdr:ext cx="560923" cy="259045"/>
    <xdr:sp macro="" textlink="">
      <xdr:nvSpPr>
        <xdr:cNvPr id="131" name="債務償還比率最小値テキスト">
          <a:extLst>
            <a:ext uri="{FF2B5EF4-FFF2-40B4-BE49-F238E27FC236}">
              <a16:creationId xmlns:a16="http://schemas.microsoft.com/office/drawing/2014/main" id="{3ADABBB5-3C86-4326-BA4C-956A159D81AE}"/>
            </a:ext>
          </a:extLst>
        </xdr:cNvPr>
        <xdr:cNvSpPr txBox="1"/>
      </xdr:nvSpPr>
      <xdr:spPr>
        <a:xfrm>
          <a:off x="14846300" y="65947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161535</xdr:rowOff>
    </xdr:from>
    <xdr:to>
      <xdr:col>76</xdr:col>
      <xdr:colOff>111125</xdr:colOff>
      <xdr:row>33</xdr:row>
      <xdr:rowOff>161535</xdr:rowOff>
    </xdr:to>
    <xdr:cxnSp macro="">
      <xdr:nvCxnSpPr>
        <xdr:cNvPr id="132" name="直線コネクタ 131">
          <a:extLst>
            <a:ext uri="{FF2B5EF4-FFF2-40B4-BE49-F238E27FC236}">
              <a16:creationId xmlns:a16="http://schemas.microsoft.com/office/drawing/2014/main" id="{21DE4B20-AE70-45C8-9169-FE08E0ADB575}"/>
            </a:ext>
          </a:extLst>
        </xdr:cNvPr>
        <xdr:cNvCxnSpPr/>
      </xdr:nvCxnSpPr>
      <xdr:spPr>
        <a:xfrm>
          <a:off x="14706600" y="65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66129</xdr:rowOff>
    </xdr:from>
    <xdr:ext cx="469744" cy="259045"/>
    <xdr:sp macro="" textlink="">
      <xdr:nvSpPr>
        <xdr:cNvPr id="133" name="債務償還比率最大値テキスト">
          <a:extLst>
            <a:ext uri="{FF2B5EF4-FFF2-40B4-BE49-F238E27FC236}">
              <a16:creationId xmlns:a16="http://schemas.microsoft.com/office/drawing/2014/main" id="{588AF780-4E0D-4770-BB31-878B3BC29D44}"/>
            </a:ext>
          </a:extLst>
        </xdr:cNvPr>
        <xdr:cNvSpPr txBox="1"/>
      </xdr:nvSpPr>
      <xdr:spPr>
        <a:xfrm>
          <a:off x="14846300" y="495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119452</xdr:rowOff>
    </xdr:from>
    <xdr:to>
      <xdr:col>76</xdr:col>
      <xdr:colOff>111125</xdr:colOff>
      <xdr:row>25</xdr:row>
      <xdr:rowOff>119452</xdr:rowOff>
    </xdr:to>
    <xdr:cxnSp macro="">
      <xdr:nvCxnSpPr>
        <xdr:cNvPr id="134" name="直線コネクタ 133">
          <a:extLst>
            <a:ext uri="{FF2B5EF4-FFF2-40B4-BE49-F238E27FC236}">
              <a16:creationId xmlns:a16="http://schemas.microsoft.com/office/drawing/2014/main" id="{D66DFA05-FBE3-40F9-9D41-9F67F4946054}"/>
            </a:ext>
          </a:extLst>
        </xdr:cNvPr>
        <xdr:cNvCxnSpPr/>
      </xdr:nvCxnSpPr>
      <xdr:spPr>
        <a:xfrm>
          <a:off x="14706600" y="517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106670</xdr:rowOff>
    </xdr:from>
    <xdr:ext cx="469744" cy="259045"/>
    <xdr:sp macro="" textlink="">
      <xdr:nvSpPr>
        <xdr:cNvPr id="135" name="債務償還比率平均値テキスト">
          <a:extLst>
            <a:ext uri="{FF2B5EF4-FFF2-40B4-BE49-F238E27FC236}">
              <a16:creationId xmlns:a16="http://schemas.microsoft.com/office/drawing/2014/main" id="{EA0F6775-024E-4994-AECD-E8C7FB5164E2}"/>
            </a:ext>
          </a:extLst>
        </xdr:cNvPr>
        <xdr:cNvSpPr txBox="1"/>
      </xdr:nvSpPr>
      <xdr:spPr>
        <a:xfrm>
          <a:off x="14846300" y="5850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83793</xdr:rowOff>
    </xdr:from>
    <xdr:to>
      <xdr:col>76</xdr:col>
      <xdr:colOff>73025</xdr:colOff>
      <xdr:row>31</xdr:row>
      <xdr:rowOff>13943</xdr:rowOff>
    </xdr:to>
    <xdr:sp macro="" textlink="">
      <xdr:nvSpPr>
        <xdr:cNvPr id="136" name="フローチャート: 判断 135">
          <a:extLst>
            <a:ext uri="{FF2B5EF4-FFF2-40B4-BE49-F238E27FC236}">
              <a16:creationId xmlns:a16="http://schemas.microsoft.com/office/drawing/2014/main" id="{55FE9760-E6E6-4D7C-B327-47FE2DCDE819}"/>
            </a:ext>
          </a:extLst>
        </xdr:cNvPr>
        <xdr:cNvSpPr/>
      </xdr:nvSpPr>
      <xdr:spPr>
        <a:xfrm>
          <a:off x="14744700" y="599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50945</xdr:rowOff>
    </xdr:from>
    <xdr:to>
      <xdr:col>72</xdr:col>
      <xdr:colOff>123825</xdr:colOff>
      <xdr:row>30</xdr:row>
      <xdr:rowOff>152545</xdr:rowOff>
    </xdr:to>
    <xdr:sp macro="" textlink="">
      <xdr:nvSpPr>
        <xdr:cNvPr id="137" name="フローチャート: 判断 136">
          <a:extLst>
            <a:ext uri="{FF2B5EF4-FFF2-40B4-BE49-F238E27FC236}">
              <a16:creationId xmlns:a16="http://schemas.microsoft.com/office/drawing/2014/main" id="{F8AA595A-F0CC-4914-B83D-13549A00C5AF}"/>
            </a:ext>
          </a:extLst>
        </xdr:cNvPr>
        <xdr:cNvSpPr/>
      </xdr:nvSpPr>
      <xdr:spPr>
        <a:xfrm>
          <a:off x="14033500" y="596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138" name="フローチャート: 判断 137">
          <a:extLst>
            <a:ext uri="{FF2B5EF4-FFF2-40B4-BE49-F238E27FC236}">
              <a16:creationId xmlns:a16="http://schemas.microsoft.com/office/drawing/2014/main" id="{1DB560E6-01A9-4253-A877-6A11D3B7A1F8}"/>
            </a:ext>
          </a:extLst>
        </xdr:cNvPr>
        <xdr:cNvSpPr/>
      </xdr:nvSpPr>
      <xdr:spPr>
        <a:xfrm>
          <a:off x="13271500" y="592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167032</xdr:rowOff>
    </xdr:from>
    <xdr:to>
      <xdr:col>64</xdr:col>
      <xdr:colOff>123825</xdr:colOff>
      <xdr:row>30</xdr:row>
      <xdr:rowOff>97182</xdr:rowOff>
    </xdr:to>
    <xdr:sp macro="" textlink="">
      <xdr:nvSpPr>
        <xdr:cNvPr id="139" name="フローチャート: 判断 138">
          <a:extLst>
            <a:ext uri="{FF2B5EF4-FFF2-40B4-BE49-F238E27FC236}">
              <a16:creationId xmlns:a16="http://schemas.microsoft.com/office/drawing/2014/main" id="{DA746D91-61C2-4DB6-8FD9-EF7C36623862}"/>
            </a:ext>
          </a:extLst>
        </xdr:cNvPr>
        <xdr:cNvSpPr/>
      </xdr:nvSpPr>
      <xdr:spPr>
        <a:xfrm>
          <a:off x="12509500" y="5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127553</xdr:rowOff>
    </xdr:from>
    <xdr:to>
      <xdr:col>60</xdr:col>
      <xdr:colOff>123825</xdr:colOff>
      <xdr:row>30</xdr:row>
      <xdr:rowOff>57703</xdr:rowOff>
    </xdr:to>
    <xdr:sp macro="" textlink="">
      <xdr:nvSpPr>
        <xdr:cNvPr id="140" name="フローチャート: 判断 139">
          <a:extLst>
            <a:ext uri="{FF2B5EF4-FFF2-40B4-BE49-F238E27FC236}">
              <a16:creationId xmlns:a16="http://schemas.microsoft.com/office/drawing/2014/main" id="{0252DD30-767D-435F-9B67-5B54E7DDFDBA}"/>
            </a:ext>
          </a:extLst>
        </xdr:cNvPr>
        <xdr:cNvSpPr/>
      </xdr:nvSpPr>
      <xdr:spPr>
        <a:xfrm>
          <a:off x="11747500" y="58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3E714716-FFB5-484B-85A4-2BE5255B561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64018C20-3063-449A-89CF-8D1511B5469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815AD417-A8B7-4253-9A46-A9458A15E17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1766314F-8745-4AC5-8C13-D8E52B064BB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801A3D3E-1A22-4CAD-B4D3-2198C736F4E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102453</xdr:rowOff>
    </xdr:from>
    <xdr:to>
      <xdr:col>76</xdr:col>
      <xdr:colOff>73025</xdr:colOff>
      <xdr:row>31</xdr:row>
      <xdr:rowOff>32603</xdr:rowOff>
    </xdr:to>
    <xdr:sp macro="" textlink="">
      <xdr:nvSpPr>
        <xdr:cNvPr id="146" name="楕円 145">
          <a:extLst>
            <a:ext uri="{FF2B5EF4-FFF2-40B4-BE49-F238E27FC236}">
              <a16:creationId xmlns:a16="http://schemas.microsoft.com/office/drawing/2014/main" id="{1515B38E-149E-42D1-927E-1A2BA240F778}"/>
            </a:ext>
          </a:extLst>
        </xdr:cNvPr>
        <xdr:cNvSpPr/>
      </xdr:nvSpPr>
      <xdr:spPr>
        <a:xfrm>
          <a:off x="14744700" y="601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80880</xdr:rowOff>
    </xdr:from>
    <xdr:ext cx="469744" cy="259045"/>
    <xdr:sp macro="" textlink="">
      <xdr:nvSpPr>
        <xdr:cNvPr id="147" name="債務償還比率該当値テキスト">
          <a:extLst>
            <a:ext uri="{FF2B5EF4-FFF2-40B4-BE49-F238E27FC236}">
              <a16:creationId xmlns:a16="http://schemas.microsoft.com/office/drawing/2014/main" id="{357306AE-14AB-42C0-AE33-54C1FA45CEC7}"/>
            </a:ext>
          </a:extLst>
        </xdr:cNvPr>
        <xdr:cNvSpPr txBox="1"/>
      </xdr:nvSpPr>
      <xdr:spPr>
        <a:xfrm>
          <a:off x="14846300" y="599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99486</xdr:rowOff>
    </xdr:from>
    <xdr:to>
      <xdr:col>72</xdr:col>
      <xdr:colOff>123825</xdr:colOff>
      <xdr:row>30</xdr:row>
      <xdr:rowOff>29636</xdr:rowOff>
    </xdr:to>
    <xdr:sp macro="" textlink="">
      <xdr:nvSpPr>
        <xdr:cNvPr id="148" name="楕円 147">
          <a:extLst>
            <a:ext uri="{FF2B5EF4-FFF2-40B4-BE49-F238E27FC236}">
              <a16:creationId xmlns:a16="http://schemas.microsoft.com/office/drawing/2014/main" id="{2ED722E7-23EF-475F-ACDA-60D15B0EC276}"/>
            </a:ext>
          </a:extLst>
        </xdr:cNvPr>
        <xdr:cNvSpPr/>
      </xdr:nvSpPr>
      <xdr:spPr>
        <a:xfrm>
          <a:off x="14033500" y="584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150286</xdr:rowOff>
    </xdr:from>
    <xdr:to>
      <xdr:col>76</xdr:col>
      <xdr:colOff>22225</xdr:colOff>
      <xdr:row>30</xdr:row>
      <xdr:rowOff>153253</xdr:rowOff>
    </xdr:to>
    <xdr:cxnSp macro="">
      <xdr:nvCxnSpPr>
        <xdr:cNvPr id="149" name="直線コネクタ 148">
          <a:extLst>
            <a:ext uri="{FF2B5EF4-FFF2-40B4-BE49-F238E27FC236}">
              <a16:creationId xmlns:a16="http://schemas.microsoft.com/office/drawing/2014/main" id="{0885F0A2-9914-4A5A-9DE8-04ED7C144AAE}"/>
            </a:ext>
          </a:extLst>
        </xdr:cNvPr>
        <xdr:cNvCxnSpPr/>
      </xdr:nvCxnSpPr>
      <xdr:spPr>
        <a:xfrm>
          <a:off x="14084300" y="5893861"/>
          <a:ext cx="711200" cy="17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83602</xdr:rowOff>
    </xdr:from>
    <xdr:to>
      <xdr:col>68</xdr:col>
      <xdr:colOff>123825</xdr:colOff>
      <xdr:row>30</xdr:row>
      <xdr:rowOff>13752</xdr:rowOff>
    </xdr:to>
    <xdr:sp macro="" textlink="">
      <xdr:nvSpPr>
        <xdr:cNvPr id="150" name="楕円 149">
          <a:extLst>
            <a:ext uri="{FF2B5EF4-FFF2-40B4-BE49-F238E27FC236}">
              <a16:creationId xmlns:a16="http://schemas.microsoft.com/office/drawing/2014/main" id="{BF50C857-F682-465A-8219-2857C80801E4}"/>
            </a:ext>
          </a:extLst>
        </xdr:cNvPr>
        <xdr:cNvSpPr/>
      </xdr:nvSpPr>
      <xdr:spPr>
        <a:xfrm>
          <a:off x="13271500" y="582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134402</xdr:rowOff>
    </xdr:from>
    <xdr:to>
      <xdr:col>72</xdr:col>
      <xdr:colOff>73025</xdr:colOff>
      <xdr:row>29</xdr:row>
      <xdr:rowOff>150286</xdr:rowOff>
    </xdr:to>
    <xdr:cxnSp macro="">
      <xdr:nvCxnSpPr>
        <xdr:cNvPr id="151" name="直線コネクタ 150">
          <a:extLst>
            <a:ext uri="{FF2B5EF4-FFF2-40B4-BE49-F238E27FC236}">
              <a16:creationId xmlns:a16="http://schemas.microsoft.com/office/drawing/2014/main" id="{6EEDE179-86BE-4B46-831B-B2BAE3D15E1D}"/>
            </a:ext>
          </a:extLst>
        </xdr:cNvPr>
        <xdr:cNvCxnSpPr/>
      </xdr:nvCxnSpPr>
      <xdr:spPr>
        <a:xfrm>
          <a:off x="13322300" y="5877977"/>
          <a:ext cx="762000" cy="1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125703</xdr:rowOff>
    </xdr:from>
    <xdr:to>
      <xdr:col>64</xdr:col>
      <xdr:colOff>123825</xdr:colOff>
      <xdr:row>30</xdr:row>
      <xdr:rowOff>55853</xdr:rowOff>
    </xdr:to>
    <xdr:sp macro="" textlink="">
      <xdr:nvSpPr>
        <xdr:cNvPr id="152" name="楕円 151">
          <a:extLst>
            <a:ext uri="{FF2B5EF4-FFF2-40B4-BE49-F238E27FC236}">
              <a16:creationId xmlns:a16="http://schemas.microsoft.com/office/drawing/2014/main" id="{93E1A36D-D2A2-430F-971C-35E48A4A99F4}"/>
            </a:ext>
          </a:extLst>
        </xdr:cNvPr>
        <xdr:cNvSpPr/>
      </xdr:nvSpPr>
      <xdr:spPr>
        <a:xfrm>
          <a:off x="12509500" y="586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134402</xdr:rowOff>
    </xdr:from>
    <xdr:to>
      <xdr:col>68</xdr:col>
      <xdr:colOff>73025</xdr:colOff>
      <xdr:row>30</xdr:row>
      <xdr:rowOff>5053</xdr:rowOff>
    </xdr:to>
    <xdr:cxnSp macro="">
      <xdr:nvCxnSpPr>
        <xdr:cNvPr id="153" name="直線コネクタ 152">
          <a:extLst>
            <a:ext uri="{FF2B5EF4-FFF2-40B4-BE49-F238E27FC236}">
              <a16:creationId xmlns:a16="http://schemas.microsoft.com/office/drawing/2014/main" id="{12613C5F-F3A8-4718-8B35-A839022C11E7}"/>
            </a:ext>
          </a:extLst>
        </xdr:cNvPr>
        <xdr:cNvCxnSpPr/>
      </xdr:nvCxnSpPr>
      <xdr:spPr>
        <a:xfrm flipV="1">
          <a:off x="12560300" y="5877977"/>
          <a:ext cx="762000" cy="4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166996</xdr:rowOff>
    </xdr:from>
    <xdr:to>
      <xdr:col>60</xdr:col>
      <xdr:colOff>123825</xdr:colOff>
      <xdr:row>29</xdr:row>
      <xdr:rowOff>97146</xdr:rowOff>
    </xdr:to>
    <xdr:sp macro="" textlink="">
      <xdr:nvSpPr>
        <xdr:cNvPr id="154" name="楕円 153">
          <a:extLst>
            <a:ext uri="{FF2B5EF4-FFF2-40B4-BE49-F238E27FC236}">
              <a16:creationId xmlns:a16="http://schemas.microsoft.com/office/drawing/2014/main" id="{86F35713-4FBD-40A7-B95A-6B8FAAD5A2B1}"/>
            </a:ext>
          </a:extLst>
        </xdr:cNvPr>
        <xdr:cNvSpPr/>
      </xdr:nvSpPr>
      <xdr:spPr>
        <a:xfrm>
          <a:off x="11747500" y="573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46346</xdr:rowOff>
    </xdr:from>
    <xdr:to>
      <xdr:col>64</xdr:col>
      <xdr:colOff>73025</xdr:colOff>
      <xdr:row>30</xdr:row>
      <xdr:rowOff>5053</xdr:rowOff>
    </xdr:to>
    <xdr:cxnSp macro="">
      <xdr:nvCxnSpPr>
        <xdr:cNvPr id="155" name="直線コネクタ 154">
          <a:extLst>
            <a:ext uri="{FF2B5EF4-FFF2-40B4-BE49-F238E27FC236}">
              <a16:creationId xmlns:a16="http://schemas.microsoft.com/office/drawing/2014/main" id="{FD3D46A5-BF1C-4E87-A6AB-C45A1FAD78E6}"/>
            </a:ext>
          </a:extLst>
        </xdr:cNvPr>
        <xdr:cNvCxnSpPr/>
      </xdr:nvCxnSpPr>
      <xdr:spPr>
        <a:xfrm>
          <a:off x="11798300" y="5789921"/>
          <a:ext cx="762000" cy="13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143672</xdr:rowOff>
    </xdr:from>
    <xdr:ext cx="469744" cy="259045"/>
    <xdr:sp macro="" textlink="">
      <xdr:nvSpPr>
        <xdr:cNvPr id="156" name="n_1aveValue債務償還比率">
          <a:extLst>
            <a:ext uri="{FF2B5EF4-FFF2-40B4-BE49-F238E27FC236}">
              <a16:creationId xmlns:a16="http://schemas.microsoft.com/office/drawing/2014/main" id="{89E1DB46-4A7E-4BB0-95B8-AA258892AA74}"/>
            </a:ext>
          </a:extLst>
        </xdr:cNvPr>
        <xdr:cNvSpPr txBox="1"/>
      </xdr:nvSpPr>
      <xdr:spPr>
        <a:xfrm>
          <a:off x="13836727" y="605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106506</xdr:rowOff>
    </xdr:from>
    <xdr:ext cx="469744" cy="259045"/>
    <xdr:sp macro="" textlink="">
      <xdr:nvSpPr>
        <xdr:cNvPr id="157" name="n_2aveValue債務償還比率">
          <a:extLst>
            <a:ext uri="{FF2B5EF4-FFF2-40B4-BE49-F238E27FC236}">
              <a16:creationId xmlns:a16="http://schemas.microsoft.com/office/drawing/2014/main" id="{B822774E-FBC1-4B64-9E22-5FFA0232DA36}"/>
            </a:ext>
          </a:extLst>
        </xdr:cNvPr>
        <xdr:cNvSpPr txBox="1"/>
      </xdr:nvSpPr>
      <xdr:spPr>
        <a:xfrm>
          <a:off x="13087427" y="602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88309</xdr:rowOff>
    </xdr:from>
    <xdr:ext cx="469744" cy="259045"/>
    <xdr:sp macro="" textlink="">
      <xdr:nvSpPr>
        <xdr:cNvPr id="158" name="n_3aveValue債務償還比率">
          <a:extLst>
            <a:ext uri="{FF2B5EF4-FFF2-40B4-BE49-F238E27FC236}">
              <a16:creationId xmlns:a16="http://schemas.microsoft.com/office/drawing/2014/main" id="{800033E9-3F9E-4C4D-A4C7-E3A4BC09B06D}"/>
            </a:ext>
          </a:extLst>
        </xdr:cNvPr>
        <xdr:cNvSpPr txBox="1"/>
      </xdr:nvSpPr>
      <xdr:spPr>
        <a:xfrm>
          <a:off x="12325427" y="60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48830</xdr:rowOff>
    </xdr:from>
    <xdr:ext cx="469744" cy="259045"/>
    <xdr:sp macro="" textlink="">
      <xdr:nvSpPr>
        <xdr:cNvPr id="159" name="n_4aveValue債務償還比率">
          <a:extLst>
            <a:ext uri="{FF2B5EF4-FFF2-40B4-BE49-F238E27FC236}">
              <a16:creationId xmlns:a16="http://schemas.microsoft.com/office/drawing/2014/main" id="{7367891C-BC31-4493-BD67-D1998DFFC1F6}"/>
            </a:ext>
          </a:extLst>
        </xdr:cNvPr>
        <xdr:cNvSpPr txBox="1"/>
      </xdr:nvSpPr>
      <xdr:spPr>
        <a:xfrm>
          <a:off x="11563427" y="59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46163</xdr:rowOff>
    </xdr:from>
    <xdr:ext cx="469744" cy="259045"/>
    <xdr:sp macro="" textlink="">
      <xdr:nvSpPr>
        <xdr:cNvPr id="160" name="n_1mainValue債務償還比率">
          <a:extLst>
            <a:ext uri="{FF2B5EF4-FFF2-40B4-BE49-F238E27FC236}">
              <a16:creationId xmlns:a16="http://schemas.microsoft.com/office/drawing/2014/main" id="{1A9E3E7D-13E8-4E6C-A7F1-2885C4DEFC8C}"/>
            </a:ext>
          </a:extLst>
        </xdr:cNvPr>
        <xdr:cNvSpPr txBox="1"/>
      </xdr:nvSpPr>
      <xdr:spPr>
        <a:xfrm>
          <a:off x="13836727" y="5618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30279</xdr:rowOff>
    </xdr:from>
    <xdr:ext cx="469744" cy="259045"/>
    <xdr:sp macro="" textlink="">
      <xdr:nvSpPr>
        <xdr:cNvPr id="161" name="n_2mainValue債務償還比率">
          <a:extLst>
            <a:ext uri="{FF2B5EF4-FFF2-40B4-BE49-F238E27FC236}">
              <a16:creationId xmlns:a16="http://schemas.microsoft.com/office/drawing/2014/main" id="{0967DBF1-0BAC-40DD-A902-B06C033941EE}"/>
            </a:ext>
          </a:extLst>
        </xdr:cNvPr>
        <xdr:cNvSpPr txBox="1"/>
      </xdr:nvSpPr>
      <xdr:spPr>
        <a:xfrm>
          <a:off x="13087427" y="560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72380</xdr:rowOff>
    </xdr:from>
    <xdr:ext cx="469744" cy="259045"/>
    <xdr:sp macro="" textlink="">
      <xdr:nvSpPr>
        <xdr:cNvPr id="162" name="n_3mainValue債務償還比率">
          <a:extLst>
            <a:ext uri="{FF2B5EF4-FFF2-40B4-BE49-F238E27FC236}">
              <a16:creationId xmlns:a16="http://schemas.microsoft.com/office/drawing/2014/main" id="{5C6EDAEA-C403-4C9D-8F88-E057A0E7757F}"/>
            </a:ext>
          </a:extLst>
        </xdr:cNvPr>
        <xdr:cNvSpPr txBox="1"/>
      </xdr:nvSpPr>
      <xdr:spPr>
        <a:xfrm>
          <a:off x="12325427" y="564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113673</xdr:rowOff>
    </xdr:from>
    <xdr:ext cx="469744" cy="259045"/>
    <xdr:sp macro="" textlink="">
      <xdr:nvSpPr>
        <xdr:cNvPr id="163" name="n_4mainValue債務償還比率">
          <a:extLst>
            <a:ext uri="{FF2B5EF4-FFF2-40B4-BE49-F238E27FC236}">
              <a16:creationId xmlns:a16="http://schemas.microsoft.com/office/drawing/2014/main" id="{FAF33CA5-43E1-40D4-8B3B-29F7546353C1}"/>
            </a:ext>
          </a:extLst>
        </xdr:cNvPr>
        <xdr:cNvSpPr txBox="1"/>
      </xdr:nvSpPr>
      <xdr:spPr>
        <a:xfrm>
          <a:off x="11563427" y="551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4A6A9A2E-C049-449B-B886-9E58A964170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4ABACD7F-6EA5-48E5-AB74-9EF9DA532AC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FC968B62-8DDC-4D94-8F16-148BCB3AC50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FDA3795C-4BA3-4B31-9D26-CECA4E8827E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608565B9-6071-4267-89E1-35690445F86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000CB9D1-9F01-4FDD-8116-CBDCE65423F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2C37423-B942-455D-ABA3-1C1872AFB17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0ACBD10-B0FC-45D7-8CBC-451CAF69F1A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05FE975-CEEE-4923-B077-5BACC25DBE4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0D51D01-A61D-4378-A3F6-22D0EA55B58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C6BFB09-974F-436C-B218-3EDA905DA59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8CFB98E-3ED2-4B60-9533-82591529557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2B8D530-E621-4858-A1DB-44E9062904C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D53726F-09E7-49AC-9432-9981ACCEE37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F019E9A-1F9F-4BE4-A4F6-A3DBAB22770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AC58D81-C8FD-4E66-9E14-22C5562688A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48,238
47,914
253.01
30,656,419
29,121,205
772,072
14,259,610
31,658,012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249EBB4-6C1E-458B-AA43-A0C24D0F2BA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EEEF9C1-75C8-4B59-9A8B-43CBE40893B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F7B9E65-F972-4BB0-A127-E0E5002FAD9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64C7361-ED2C-47FD-8F2E-79B01B460CD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725D5C6-9BBA-47C3-9E8E-9E5FC070389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0113C88-3C4F-41CE-9E0E-74B576AD0DA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B07292E-5696-4ED7-B03E-533E4A7ECF7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0C47643-2B3F-4668-ADC3-81A312E3BAB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CE9A6F1-BFE7-4A07-82D8-C59D7C30333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7840C0C-8532-42F3-9014-BCEC742BE09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E60CABD-380F-4FF9-8DC1-D6A56F90AC2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99C0795-2857-4477-936A-B754464A556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F85A558-0774-4480-B5B0-81221DE6EE4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3BE3DAA-5C71-4FD9-9483-7EB04286CD6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B6F3DC7-031C-41DF-812B-D9D280CF9FB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8F951B6-EE75-48E1-861A-A14E010ECB4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34C95BA-33DB-4A75-A4C3-6E8F22A0238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7291EBF-ACFE-413A-BA09-FCDBE887966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329C456-2654-4832-9989-5CF0313D2AF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73ED51E-7B02-417B-94A2-1BEF61477C8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75A71AF-ED1E-47E5-99D5-1DF172F0E1B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B0C0874-5F68-46BD-98EF-C40E5EF6FE5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06418DD-A5BB-4026-B7D0-87F2682EE68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3573BEC-8A8A-4F6C-9A1C-9E20C24CF5A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30E4B1D-8FFF-470B-8600-171B02F71F2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8260CA1-D48C-49B4-AD26-7D8089DB936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2C9B579-4BD2-447A-A186-85614E1E4DF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E1027BA-411E-4F39-8924-8BBC5E05F2A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20D0136-BBB9-4FCE-8A91-A887721A3C2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1428C75-F925-4C5F-A03B-06E5640C7D4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67EAF06-86ED-44BF-8133-0E7C3381796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2203BB1-DF5A-4D94-BFDF-633886368A9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0C0EE0E-883D-4BFA-A82E-A6CE845FFE2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375F00F-B8E0-4EC1-9B50-113E73CD753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F0A5E2E-0A89-4FCC-AF52-ED0419C38B2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4B798F2-A690-44FC-9103-86B107F0B4B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51D9280-835D-4909-B8C7-34394CDCAC9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0AB53D4-E675-41DE-8761-FE28E268446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AD43D13-17CC-4276-AEE4-AD784C0516C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F2091DF-A6DA-4DBB-8B27-5DB2368E951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A59F6E5-9481-4181-8968-72CF3C40287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F624FCC-81C1-4B87-848C-DA3AA226985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F902CC1-9FC0-424F-A854-6C6B6DD0B28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2F66733-BC7E-41B1-9055-97CFE4795CB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70F6FB10-1125-47F6-A039-493E4770934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28575</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623600BE-18F0-4123-A0E4-B2BC5A5E9374}"/>
            </a:ext>
          </a:extLst>
        </xdr:cNvPr>
        <xdr:cNvCxnSpPr/>
      </xdr:nvCxnSpPr>
      <xdr:spPr>
        <a:xfrm flipV="1">
          <a:off x="4634865" y="5857875"/>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AC9E4947-F549-4A5D-830F-2E1ECC720C21}"/>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082F5E5A-7823-45CA-B91E-FFC17FDFF952}"/>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146702</xdr:rowOff>
    </xdr:from>
    <xdr:ext cx="405111" cy="259045"/>
    <xdr:sp macro="" textlink="">
      <xdr:nvSpPr>
        <xdr:cNvPr id="60" name="【道路】&#10;有形固定資産減価償却率最大値テキスト">
          <a:extLst>
            <a:ext uri="{FF2B5EF4-FFF2-40B4-BE49-F238E27FC236}">
              <a16:creationId xmlns:a16="http://schemas.microsoft.com/office/drawing/2014/main" id="{E583D9C6-2158-434F-A382-C7DC9A5B5935}"/>
            </a:ext>
          </a:extLst>
        </xdr:cNvPr>
        <xdr:cNvSpPr txBox="1"/>
      </xdr:nvSpPr>
      <xdr:spPr>
        <a:xfrm>
          <a:off x="46736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28575</xdr:rowOff>
    </xdr:from>
    <xdr:to>
      <xdr:col>24</xdr:col>
      <xdr:colOff>152400</xdr:colOff>
      <xdr:row>34</xdr:row>
      <xdr:rowOff>28575</xdr:rowOff>
    </xdr:to>
    <xdr:cxnSp macro="">
      <xdr:nvCxnSpPr>
        <xdr:cNvPr id="61" name="直線コネクタ 60">
          <a:extLst>
            <a:ext uri="{FF2B5EF4-FFF2-40B4-BE49-F238E27FC236}">
              <a16:creationId xmlns:a16="http://schemas.microsoft.com/office/drawing/2014/main" id="{F8EB66F5-8587-4402-995C-8050A1A5A647}"/>
            </a:ext>
          </a:extLst>
        </xdr:cNvPr>
        <xdr:cNvCxnSpPr/>
      </xdr:nvCxnSpPr>
      <xdr:spPr>
        <a:xfrm>
          <a:off x="4546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74947</xdr:rowOff>
    </xdr:from>
    <xdr:ext cx="405111" cy="259045"/>
    <xdr:sp macro="" textlink="">
      <xdr:nvSpPr>
        <xdr:cNvPr id="62" name="【道路】&#10;有形固定資産減価償却率平均値テキスト">
          <a:extLst>
            <a:ext uri="{FF2B5EF4-FFF2-40B4-BE49-F238E27FC236}">
              <a16:creationId xmlns:a16="http://schemas.microsoft.com/office/drawing/2014/main" id="{EE8A2DA4-3574-4CC0-8025-E7E335A3043E}"/>
            </a:ext>
          </a:extLst>
        </xdr:cNvPr>
        <xdr:cNvSpPr txBox="1"/>
      </xdr:nvSpPr>
      <xdr:spPr>
        <a:xfrm>
          <a:off x="4673600" y="624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3" name="フローチャート: 判断 62">
          <a:extLst>
            <a:ext uri="{FF2B5EF4-FFF2-40B4-BE49-F238E27FC236}">
              <a16:creationId xmlns:a16="http://schemas.microsoft.com/office/drawing/2014/main" id="{F280EDEB-C886-4ADF-8BD2-2579EA6ED922}"/>
            </a:ext>
          </a:extLst>
        </xdr:cNvPr>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4" name="フローチャート: 判断 63">
          <a:extLst>
            <a:ext uri="{FF2B5EF4-FFF2-40B4-BE49-F238E27FC236}">
              <a16:creationId xmlns:a16="http://schemas.microsoft.com/office/drawing/2014/main" id="{C78FA5FB-B879-4DE0-B8C6-251894D888FF}"/>
            </a:ext>
          </a:extLst>
        </xdr:cNvPr>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a:extLst>
            <a:ext uri="{FF2B5EF4-FFF2-40B4-BE49-F238E27FC236}">
              <a16:creationId xmlns:a16="http://schemas.microsoft.com/office/drawing/2014/main" id="{4F7E12E0-3EFB-45C6-BADA-EFFE4D4EE03A}"/>
            </a:ext>
          </a:extLst>
        </xdr:cNvPr>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156845</xdr:rowOff>
    </xdr:from>
    <xdr:to>
      <xdr:col>10</xdr:col>
      <xdr:colOff>165100</xdr:colOff>
      <xdr:row>37</xdr:row>
      <xdr:rowOff>86995</xdr:rowOff>
    </xdr:to>
    <xdr:sp macro="" textlink="">
      <xdr:nvSpPr>
        <xdr:cNvPr id="66" name="フローチャート: 判断 65">
          <a:extLst>
            <a:ext uri="{FF2B5EF4-FFF2-40B4-BE49-F238E27FC236}">
              <a16:creationId xmlns:a16="http://schemas.microsoft.com/office/drawing/2014/main" id="{A6BE9D89-7F30-47B7-9160-9AD447DB8406}"/>
            </a:ext>
          </a:extLst>
        </xdr:cNvPr>
        <xdr:cNvSpPr/>
      </xdr:nvSpPr>
      <xdr:spPr>
        <a:xfrm>
          <a:off x="1968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a:extLst>
            <a:ext uri="{FF2B5EF4-FFF2-40B4-BE49-F238E27FC236}">
              <a16:creationId xmlns:a16="http://schemas.microsoft.com/office/drawing/2014/main" id="{F0BF3ED4-7A0C-4FC6-969E-22E439BA3609}"/>
            </a:ext>
          </a:extLst>
        </xdr:cNvPr>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C96E2AF-B7AC-4109-9948-D9570064CD2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53DC4A0-773F-4F8D-8CD1-BA43AEAF106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8299A51-15A6-4639-ABEA-E5E858C7D3E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40AC62F-CF20-40EC-87FA-661F72786FA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7CAD7F4-6A30-4B2B-890C-B9B218AEFB0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73" name="楕円 72">
          <a:extLst>
            <a:ext uri="{FF2B5EF4-FFF2-40B4-BE49-F238E27FC236}">
              <a16:creationId xmlns:a16="http://schemas.microsoft.com/office/drawing/2014/main" id="{39AF27D4-9BD5-46F2-81CC-05AFEA2C3BCB}"/>
            </a:ext>
          </a:extLst>
        </xdr:cNvPr>
        <xdr:cNvSpPr/>
      </xdr:nvSpPr>
      <xdr:spPr>
        <a:xfrm>
          <a:off x="4584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26687</xdr:rowOff>
    </xdr:from>
    <xdr:ext cx="405111" cy="259045"/>
    <xdr:sp macro="" textlink="">
      <xdr:nvSpPr>
        <xdr:cNvPr id="74" name="【道路】&#10;有形固定資産減価償却率該当値テキスト">
          <a:extLst>
            <a:ext uri="{FF2B5EF4-FFF2-40B4-BE49-F238E27FC236}">
              <a16:creationId xmlns:a16="http://schemas.microsoft.com/office/drawing/2014/main" id="{99CEA1D2-8401-4CB3-8772-EF04EA60C1ED}"/>
            </a:ext>
          </a:extLst>
        </xdr:cNvPr>
        <xdr:cNvSpPr txBox="1"/>
      </xdr:nvSpPr>
      <xdr:spPr>
        <a:xfrm>
          <a:off x="4673600"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25400</xdr:rowOff>
    </xdr:from>
    <xdr:to>
      <xdr:col>20</xdr:col>
      <xdr:colOff>38100</xdr:colOff>
      <xdr:row>38</xdr:row>
      <xdr:rowOff>127000</xdr:rowOff>
    </xdr:to>
    <xdr:sp macro="" textlink="">
      <xdr:nvSpPr>
        <xdr:cNvPr id="75" name="楕円 74">
          <a:extLst>
            <a:ext uri="{FF2B5EF4-FFF2-40B4-BE49-F238E27FC236}">
              <a16:creationId xmlns:a16="http://schemas.microsoft.com/office/drawing/2014/main" id="{C4A4FAA5-BD3A-4C08-9A51-E9F96D6C465F}"/>
            </a:ext>
          </a:extLst>
        </xdr:cNvPr>
        <xdr:cNvSpPr/>
      </xdr:nvSpPr>
      <xdr:spPr>
        <a:xfrm>
          <a:off x="3746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76200</xdr:rowOff>
    </xdr:from>
    <xdr:to>
      <xdr:col>24</xdr:col>
      <xdr:colOff>63500</xdr:colOff>
      <xdr:row>38</xdr:row>
      <xdr:rowOff>99060</xdr:rowOff>
    </xdr:to>
    <xdr:cxnSp macro="">
      <xdr:nvCxnSpPr>
        <xdr:cNvPr id="76" name="直線コネクタ 75">
          <a:extLst>
            <a:ext uri="{FF2B5EF4-FFF2-40B4-BE49-F238E27FC236}">
              <a16:creationId xmlns:a16="http://schemas.microsoft.com/office/drawing/2014/main" id="{76475477-9F83-4176-9267-82D0B4996D16}"/>
            </a:ext>
          </a:extLst>
        </xdr:cNvPr>
        <xdr:cNvCxnSpPr/>
      </xdr:nvCxnSpPr>
      <xdr:spPr>
        <a:xfrm>
          <a:off x="3797300" y="65913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166370</xdr:rowOff>
    </xdr:from>
    <xdr:to>
      <xdr:col>15</xdr:col>
      <xdr:colOff>101600</xdr:colOff>
      <xdr:row>38</xdr:row>
      <xdr:rowOff>96520</xdr:rowOff>
    </xdr:to>
    <xdr:sp macro="" textlink="">
      <xdr:nvSpPr>
        <xdr:cNvPr id="77" name="楕円 76">
          <a:extLst>
            <a:ext uri="{FF2B5EF4-FFF2-40B4-BE49-F238E27FC236}">
              <a16:creationId xmlns:a16="http://schemas.microsoft.com/office/drawing/2014/main" id="{5089AC34-2FE4-47F3-B970-14F15932B8BA}"/>
            </a:ext>
          </a:extLst>
        </xdr:cNvPr>
        <xdr:cNvSpPr/>
      </xdr:nvSpPr>
      <xdr:spPr>
        <a:xfrm>
          <a:off x="2857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45720</xdr:rowOff>
    </xdr:from>
    <xdr:to>
      <xdr:col>19</xdr:col>
      <xdr:colOff>177800</xdr:colOff>
      <xdr:row>38</xdr:row>
      <xdr:rowOff>76200</xdr:rowOff>
    </xdr:to>
    <xdr:cxnSp macro="">
      <xdr:nvCxnSpPr>
        <xdr:cNvPr id="78" name="直線コネクタ 77">
          <a:extLst>
            <a:ext uri="{FF2B5EF4-FFF2-40B4-BE49-F238E27FC236}">
              <a16:creationId xmlns:a16="http://schemas.microsoft.com/office/drawing/2014/main" id="{54200298-72FA-41E5-86B4-6D910DED067C}"/>
            </a:ext>
          </a:extLst>
        </xdr:cNvPr>
        <xdr:cNvCxnSpPr/>
      </xdr:nvCxnSpPr>
      <xdr:spPr>
        <a:xfrm>
          <a:off x="2908300" y="6560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139700</xdr:rowOff>
    </xdr:from>
    <xdr:to>
      <xdr:col>10</xdr:col>
      <xdr:colOff>165100</xdr:colOff>
      <xdr:row>38</xdr:row>
      <xdr:rowOff>69850</xdr:rowOff>
    </xdr:to>
    <xdr:sp macro="" textlink="">
      <xdr:nvSpPr>
        <xdr:cNvPr id="79" name="楕円 78">
          <a:extLst>
            <a:ext uri="{FF2B5EF4-FFF2-40B4-BE49-F238E27FC236}">
              <a16:creationId xmlns:a16="http://schemas.microsoft.com/office/drawing/2014/main" id="{6DFF9882-E5B4-4AAD-BEB0-21D900E6D84E}"/>
            </a:ext>
          </a:extLst>
        </xdr:cNvPr>
        <xdr:cNvSpPr/>
      </xdr:nvSpPr>
      <xdr:spPr>
        <a:xfrm>
          <a:off x="1968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19050</xdr:rowOff>
    </xdr:from>
    <xdr:to>
      <xdr:col>15</xdr:col>
      <xdr:colOff>50800</xdr:colOff>
      <xdr:row>38</xdr:row>
      <xdr:rowOff>45720</xdr:rowOff>
    </xdr:to>
    <xdr:cxnSp macro="">
      <xdr:nvCxnSpPr>
        <xdr:cNvPr id="80" name="直線コネクタ 79">
          <a:extLst>
            <a:ext uri="{FF2B5EF4-FFF2-40B4-BE49-F238E27FC236}">
              <a16:creationId xmlns:a16="http://schemas.microsoft.com/office/drawing/2014/main" id="{2D28EBA0-D55B-43EA-A6DC-0B029F3CA93C}"/>
            </a:ext>
          </a:extLst>
        </xdr:cNvPr>
        <xdr:cNvCxnSpPr/>
      </xdr:nvCxnSpPr>
      <xdr:spPr>
        <a:xfrm>
          <a:off x="2019300" y="6534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97790</xdr:rowOff>
    </xdr:from>
    <xdr:to>
      <xdr:col>6</xdr:col>
      <xdr:colOff>38100</xdr:colOff>
      <xdr:row>38</xdr:row>
      <xdr:rowOff>27940</xdr:rowOff>
    </xdr:to>
    <xdr:sp macro="" textlink="">
      <xdr:nvSpPr>
        <xdr:cNvPr id="81" name="楕円 80">
          <a:extLst>
            <a:ext uri="{FF2B5EF4-FFF2-40B4-BE49-F238E27FC236}">
              <a16:creationId xmlns:a16="http://schemas.microsoft.com/office/drawing/2014/main" id="{C88FA067-90A0-4C89-81DE-5B78D0AA9537}"/>
            </a:ext>
          </a:extLst>
        </xdr:cNvPr>
        <xdr:cNvSpPr/>
      </xdr:nvSpPr>
      <xdr:spPr>
        <a:xfrm>
          <a:off x="1079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148590</xdr:rowOff>
    </xdr:from>
    <xdr:to>
      <xdr:col>10</xdr:col>
      <xdr:colOff>114300</xdr:colOff>
      <xdr:row>38</xdr:row>
      <xdr:rowOff>19050</xdr:rowOff>
    </xdr:to>
    <xdr:cxnSp macro="">
      <xdr:nvCxnSpPr>
        <xdr:cNvPr id="82" name="直線コネクタ 81">
          <a:extLst>
            <a:ext uri="{FF2B5EF4-FFF2-40B4-BE49-F238E27FC236}">
              <a16:creationId xmlns:a16="http://schemas.microsoft.com/office/drawing/2014/main" id="{60C45316-641F-4912-B27D-3F08A6667CA1}"/>
            </a:ext>
          </a:extLst>
        </xdr:cNvPr>
        <xdr:cNvCxnSpPr/>
      </xdr:nvCxnSpPr>
      <xdr:spPr>
        <a:xfrm>
          <a:off x="1130300" y="64922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154957</xdr:rowOff>
    </xdr:from>
    <xdr:ext cx="405111" cy="259045"/>
    <xdr:sp macro="" textlink="">
      <xdr:nvSpPr>
        <xdr:cNvPr id="83" name="n_1aveValue【道路】&#10;有形固定資産減価償却率">
          <a:extLst>
            <a:ext uri="{FF2B5EF4-FFF2-40B4-BE49-F238E27FC236}">
              <a16:creationId xmlns:a16="http://schemas.microsoft.com/office/drawing/2014/main" id="{B9B104EC-EFB8-4A55-8667-22A8934FF5B1}"/>
            </a:ext>
          </a:extLst>
        </xdr:cNvPr>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4" name="n_2aveValue【道路】&#10;有形固定資産減価償却率">
          <a:extLst>
            <a:ext uri="{FF2B5EF4-FFF2-40B4-BE49-F238E27FC236}">
              <a16:creationId xmlns:a16="http://schemas.microsoft.com/office/drawing/2014/main" id="{126A6830-0E7D-4383-9285-BA1395BE7D60}"/>
            </a:ext>
          </a:extLst>
        </xdr:cNvPr>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103522</xdr:rowOff>
    </xdr:from>
    <xdr:ext cx="405111" cy="259045"/>
    <xdr:sp macro="" textlink="">
      <xdr:nvSpPr>
        <xdr:cNvPr id="85" name="n_3aveValue【道路】&#10;有形固定資産減価償却率">
          <a:extLst>
            <a:ext uri="{FF2B5EF4-FFF2-40B4-BE49-F238E27FC236}">
              <a16:creationId xmlns:a16="http://schemas.microsoft.com/office/drawing/2014/main" id="{1FDF021F-9F64-4BA6-A67C-71C3F2C2D42B}"/>
            </a:ext>
          </a:extLst>
        </xdr:cNvPr>
        <xdr:cNvSpPr txBox="1"/>
      </xdr:nvSpPr>
      <xdr:spPr>
        <a:xfrm>
          <a:off x="1816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86" name="n_4aveValue【道路】&#10;有形固定資産減価償却率">
          <a:extLst>
            <a:ext uri="{FF2B5EF4-FFF2-40B4-BE49-F238E27FC236}">
              <a16:creationId xmlns:a16="http://schemas.microsoft.com/office/drawing/2014/main" id="{13C1ADA3-830F-477E-B781-E8EB31946FF5}"/>
            </a:ext>
          </a:extLst>
        </xdr:cNvPr>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118127</xdr:rowOff>
    </xdr:from>
    <xdr:ext cx="405111" cy="259045"/>
    <xdr:sp macro="" textlink="">
      <xdr:nvSpPr>
        <xdr:cNvPr id="87" name="n_1mainValue【道路】&#10;有形固定資産減価償却率">
          <a:extLst>
            <a:ext uri="{FF2B5EF4-FFF2-40B4-BE49-F238E27FC236}">
              <a16:creationId xmlns:a16="http://schemas.microsoft.com/office/drawing/2014/main" id="{8B69B2AD-1292-4C7D-9A0B-269A39061808}"/>
            </a:ext>
          </a:extLst>
        </xdr:cNvPr>
        <xdr:cNvSpPr txBox="1"/>
      </xdr:nvSpPr>
      <xdr:spPr>
        <a:xfrm>
          <a:off x="3582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87647</xdr:rowOff>
    </xdr:from>
    <xdr:ext cx="405111" cy="259045"/>
    <xdr:sp macro="" textlink="">
      <xdr:nvSpPr>
        <xdr:cNvPr id="88" name="n_2mainValue【道路】&#10;有形固定資産減価償却率">
          <a:extLst>
            <a:ext uri="{FF2B5EF4-FFF2-40B4-BE49-F238E27FC236}">
              <a16:creationId xmlns:a16="http://schemas.microsoft.com/office/drawing/2014/main" id="{46CCC674-C39A-4F67-9975-0ACE019C2CE9}"/>
            </a:ext>
          </a:extLst>
        </xdr:cNvPr>
        <xdr:cNvSpPr txBox="1"/>
      </xdr:nvSpPr>
      <xdr:spPr>
        <a:xfrm>
          <a:off x="27057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60977</xdr:rowOff>
    </xdr:from>
    <xdr:ext cx="405111" cy="259045"/>
    <xdr:sp macro="" textlink="">
      <xdr:nvSpPr>
        <xdr:cNvPr id="89" name="n_3mainValue【道路】&#10;有形固定資産減価償却率">
          <a:extLst>
            <a:ext uri="{FF2B5EF4-FFF2-40B4-BE49-F238E27FC236}">
              <a16:creationId xmlns:a16="http://schemas.microsoft.com/office/drawing/2014/main" id="{0C19FD32-6E67-453D-9121-7476096FEF41}"/>
            </a:ext>
          </a:extLst>
        </xdr:cNvPr>
        <xdr:cNvSpPr txBox="1"/>
      </xdr:nvSpPr>
      <xdr:spPr>
        <a:xfrm>
          <a:off x="1816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19067</xdr:rowOff>
    </xdr:from>
    <xdr:ext cx="405111" cy="259045"/>
    <xdr:sp macro="" textlink="">
      <xdr:nvSpPr>
        <xdr:cNvPr id="90" name="n_4mainValue【道路】&#10;有形固定資産減価償却率">
          <a:extLst>
            <a:ext uri="{FF2B5EF4-FFF2-40B4-BE49-F238E27FC236}">
              <a16:creationId xmlns:a16="http://schemas.microsoft.com/office/drawing/2014/main" id="{C60360EE-4FE0-4A13-8117-A206C9AEF7F8}"/>
            </a:ext>
          </a:extLst>
        </xdr:cNvPr>
        <xdr:cNvSpPr txBox="1"/>
      </xdr:nvSpPr>
      <xdr:spPr>
        <a:xfrm>
          <a:off x="927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C016037-F3F8-49BA-BA4E-0A3D12DA34B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9E8D766-0D4B-41DF-A9FA-015F73BD0D4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277A5DC-53EB-4EFF-95B9-5265C9DEB6A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FF62AEE1-A3AB-467E-9201-6EA5D398226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07E6EB2-869C-475E-8AF3-FFD4AF764F1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5E61242-E582-49F6-99D0-1BC0363B91E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A7DB042-9C50-4353-9EC0-FD28A92FF7A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6F9B03A2-F4C1-4DCB-AB1D-0DF9C01F11D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CAED72B6-0136-4604-A117-3C745EADE6C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0AFBF2C-0132-4F79-A520-DE611485D29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1" name="直線コネクタ 100">
          <a:extLst>
            <a:ext uri="{FF2B5EF4-FFF2-40B4-BE49-F238E27FC236}">
              <a16:creationId xmlns:a16="http://schemas.microsoft.com/office/drawing/2014/main" id="{F7A5D6C9-10F3-465F-B0D5-1BB5053E8C50}"/>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2" name="テキスト ボックス 101">
          <a:extLst>
            <a:ext uri="{FF2B5EF4-FFF2-40B4-BE49-F238E27FC236}">
              <a16:creationId xmlns:a16="http://schemas.microsoft.com/office/drawing/2014/main" id="{3F3990FA-DB17-4670-80C7-450CB0C06D38}"/>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3" name="直線コネクタ 102">
          <a:extLst>
            <a:ext uri="{FF2B5EF4-FFF2-40B4-BE49-F238E27FC236}">
              <a16:creationId xmlns:a16="http://schemas.microsoft.com/office/drawing/2014/main" id="{92857BC8-BB7B-43E5-9404-0CA80C96615E}"/>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4" name="テキスト ボックス 103">
          <a:extLst>
            <a:ext uri="{FF2B5EF4-FFF2-40B4-BE49-F238E27FC236}">
              <a16:creationId xmlns:a16="http://schemas.microsoft.com/office/drawing/2014/main" id="{5F8C51F3-1DA2-421F-876F-DF3F1ECDD074}"/>
            </a:ext>
          </a:extLst>
        </xdr:cNvPr>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5" name="直線コネクタ 104">
          <a:extLst>
            <a:ext uri="{FF2B5EF4-FFF2-40B4-BE49-F238E27FC236}">
              <a16:creationId xmlns:a16="http://schemas.microsoft.com/office/drawing/2014/main" id="{29A52102-4331-4D1E-9E31-28B63D02E9E7}"/>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106" name="テキスト ボックス 105">
          <a:extLst>
            <a:ext uri="{FF2B5EF4-FFF2-40B4-BE49-F238E27FC236}">
              <a16:creationId xmlns:a16="http://schemas.microsoft.com/office/drawing/2014/main" id="{30A0C4A6-D654-4EB0-8058-868EFD870EC3}"/>
            </a:ext>
          </a:extLst>
        </xdr:cNvPr>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a:extLst>
            <a:ext uri="{FF2B5EF4-FFF2-40B4-BE49-F238E27FC236}">
              <a16:creationId xmlns:a16="http://schemas.microsoft.com/office/drawing/2014/main" id="{559A59BC-4794-445E-AA85-381446BDEC2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a:extLst>
            <a:ext uri="{FF2B5EF4-FFF2-40B4-BE49-F238E27FC236}">
              <a16:creationId xmlns:a16="http://schemas.microsoft.com/office/drawing/2014/main" id="{2C632A05-9C8C-4110-8914-9F0E20C00B6F}"/>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9" name="直線コネクタ 108">
          <a:extLst>
            <a:ext uri="{FF2B5EF4-FFF2-40B4-BE49-F238E27FC236}">
              <a16:creationId xmlns:a16="http://schemas.microsoft.com/office/drawing/2014/main" id="{EA7D5FD9-101E-47DE-B2ED-3D0400737E21}"/>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110" name="テキスト ボックス 109">
          <a:extLst>
            <a:ext uri="{FF2B5EF4-FFF2-40B4-BE49-F238E27FC236}">
              <a16:creationId xmlns:a16="http://schemas.microsoft.com/office/drawing/2014/main" id="{40708928-E512-46D6-A4B6-C30DE386F32E}"/>
            </a:ext>
          </a:extLst>
        </xdr:cNvPr>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1" name="直線コネクタ 110">
          <a:extLst>
            <a:ext uri="{FF2B5EF4-FFF2-40B4-BE49-F238E27FC236}">
              <a16:creationId xmlns:a16="http://schemas.microsoft.com/office/drawing/2014/main" id="{17479425-9DB6-45D4-BF2A-AD365945FC35}"/>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12" name="テキスト ボックス 111">
          <a:extLst>
            <a:ext uri="{FF2B5EF4-FFF2-40B4-BE49-F238E27FC236}">
              <a16:creationId xmlns:a16="http://schemas.microsoft.com/office/drawing/2014/main" id="{F7D044DB-8371-4791-A729-6183BDA20796}"/>
            </a:ext>
          </a:extLst>
        </xdr:cNvPr>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3" name="直線コネクタ 112">
          <a:extLst>
            <a:ext uri="{FF2B5EF4-FFF2-40B4-BE49-F238E27FC236}">
              <a16:creationId xmlns:a16="http://schemas.microsoft.com/office/drawing/2014/main" id="{3AE30943-B1CA-4874-8AE3-0371351B6222}"/>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14" name="テキスト ボックス 113">
          <a:extLst>
            <a:ext uri="{FF2B5EF4-FFF2-40B4-BE49-F238E27FC236}">
              <a16:creationId xmlns:a16="http://schemas.microsoft.com/office/drawing/2014/main" id="{EA95166C-DC80-4FD3-AFAE-EF1B61D43BE4}"/>
            </a:ext>
          </a:extLst>
        </xdr:cNvPr>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6D39A4F6-FE5B-4DFC-8772-4844C73FD74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6" name="テキスト ボックス 115">
          <a:extLst>
            <a:ext uri="{FF2B5EF4-FFF2-40B4-BE49-F238E27FC236}">
              <a16:creationId xmlns:a16="http://schemas.microsoft.com/office/drawing/2014/main" id="{A2B210AB-6699-4FF3-90B5-D018FD6774C7}"/>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a:extLst>
            <a:ext uri="{FF2B5EF4-FFF2-40B4-BE49-F238E27FC236}">
              <a16:creationId xmlns:a16="http://schemas.microsoft.com/office/drawing/2014/main" id="{476CA134-E4CE-45DA-A0DF-3A2706C7244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83344</xdr:rowOff>
    </xdr:from>
    <xdr:to>
      <xdr:col>54</xdr:col>
      <xdr:colOff>189865</xdr:colOff>
      <xdr:row>41</xdr:row>
      <xdr:rowOff>127178</xdr:rowOff>
    </xdr:to>
    <xdr:cxnSp macro="">
      <xdr:nvCxnSpPr>
        <xdr:cNvPr id="118" name="直線コネクタ 117">
          <a:extLst>
            <a:ext uri="{FF2B5EF4-FFF2-40B4-BE49-F238E27FC236}">
              <a16:creationId xmlns:a16="http://schemas.microsoft.com/office/drawing/2014/main" id="{129AC94D-92B4-4EB5-9443-04F4C2B414CE}"/>
            </a:ext>
          </a:extLst>
        </xdr:cNvPr>
        <xdr:cNvCxnSpPr/>
      </xdr:nvCxnSpPr>
      <xdr:spPr>
        <a:xfrm flipV="1">
          <a:off x="10476865" y="5741194"/>
          <a:ext cx="0" cy="141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131005</xdr:rowOff>
    </xdr:from>
    <xdr:ext cx="469744" cy="259045"/>
    <xdr:sp macro="" textlink="">
      <xdr:nvSpPr>
        <xdr:cNvPr id="119" name="【道路】&#10;一人当たり延長最小値テキスト">
          <a:extLst>
            <a:ext uri="{FF2B5EF4-FFF2-40B4-BE49-F238E27FC236}">
              <a16:creationId xmlns:a16="http://schemas.microsoft.com/office/drawing/2014/main" id="{E2A9886B-332D-475A-9F0C-F479FAE678E3}"/>
            </a:ext>
          </a:extLst>
        </xdr:cNvPr>
        <xdr:cNvSpPr txBox="1"/>
      </xdr:nvSpPr>
      <xdr:spPr>
        <a:xfrm>
          <a:off x="10515600" y="716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127178</xdr:rowOff>
    </xdr:from>
    <xdr:to>
      <xdr:col>55</xdr:col>
      <xdr:colOff>88900</xdr:colOff>
      <xdr:row>41</xdr:row>
      <xdr:rowOff>127178</xdr:rowOff>
    </xdr:to>
    <xdr:cxnSp macro="">
      <xdr:nvCxnSpPr>
        <xdr:cNvPr id="120" name="直線コネクタ 119">
          <a:extLst>
            <a:ext uri="{FF2B5EF4-FFF2-40B4-BE49-F238E27FC236}">
              <a16:creationId xmlns:a16="http://schemas.microsoft.com/office/drawing/2014/main" id="{C82B507D-25E7-44AE-997A-0C75AF3C6141}"/>
            </a:ext>
          </a:extLst>
        </xdr:cNvPr>
        <xdr:cNvCxnSpPr/>
      </xdr:nvCxnSpPr>
      <xdr:spPr>
        <a:xfrm>
          <a:off x="10388600" y="715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30021</xdr:rowOff>
    </xdr:from>
    <xdr:ext cx="534377" cy="259045"/>
    <xdr:sp macro="" textlink="">
      <xdr:nvSpPr>
        <xdr:cNvPr id="121" name="【道路】&#10;一人当たり延長最大値テキスト">
          <a:extLst>
            <a:ext uri="{FF2B5EF4-FFF2-40B4-BE49-F238E27FC236}">
              <a16:creationId xmlns:a16="http://schemas.microsoft.com/office/drawing/2014/main" id="{765481D0-F575-4CD1-9C55-5790632C96BD}"/>
            </a:ext>
          </a:extLst>
        </xdr:cNvPr>
        <xdr:cNvSpPr txBox="1"/>
      </xdr:nvSpPr>
      <xdr:spPr>
        <a:xfrm>
          <a:off x="10515600" y="551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83344</xdr:rowOff>
    </xdr:from>
    <xdr:to>
      <xdr:col>55</xdr:col>
      <xdr:colOff>88900</xdr:colOff>
      <xdr:row>33</xdr:row>
      <xdr:rowOff>83344</xdr:rowOff>
    </xdr:to>
    <xdr:cxnSp macro="">
      <xdr:nvCxnSpPr>
        <xdr:cNvPr id="122" name="直線コネクタ 121">
          <a:extLst>
            <a:ext uri="{FF2B5EF4-FFF2-40B4-BE49-F238E27FC236}">
              <a16:creationId xmlns:a16="http://schemas.microsoft.com/office/drawing/2014/main" id="{296F77C1-954E-4A9F-A510-94AABE00D6FF}"/>
            </a:ext>
          </a:extLst>
        </xdr:cNvPr>
        <xdr:cNvCxnSpPr/>
      </xdr:nvCxnSpPr>
      <xdr:spPr>
        <a:xfrm>
          <a:off x="10388600" y="574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135929</xdr:rowOff>
    </xdr:from>
    <xdr:ext cx="534377" cy="259045"/>
    <xdr:sp macro="" textlink="">
      <xdr:nvSpPr>
        <xdr:cNvPr id="123" name="【道路】&#10;一人当たり延長平均値テキスト">
          <a:extLst>
            <a:ext uri="{FF2B5EF4-FFF2-40B4-BE49-F238E27FC236}">
              <a16:creationId xmlns:a16="http://schemas.microsoft.com/office/drawing/2014/main" id="{49011165-371A-45A3-BE47-039C2F4ED50B}"/>
            </a:ext>
          </a:extLst>
        </xdr:cNvPr>
        <xdr:cNvSpPr txBox="1"/>
      </xdr:nvSpPr>
      <xdr:spPr>
        <a:xfrm>
          <a:off x="10515600" y="682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157502</xdr:rowOff>
    </xdr:from>
    <xdr:to>
      <xdr:col>55</xdr:col>
      <xdr:colOff>50800</xdr:colOff>
      <xdr:row>40</xdr:row>
      <xdr:rowOff>87652</xdr:rowOff>
    </xdr:to>
    <xdr:sp macro="" textlink="">
      <xdr:nvSpPr>
        <xdr:cNvPr id="124" name="フローチャート: 判断 123">
          <a:extLst>
            <a:ext uri="{FF2B5EF4-FFF2-40B4-BE49-F238E27FC236}">
              <a16:creationId xmlns:a16="http://schemas.microsoft.com/office/drawing/2014/main" id="{2035327C-A95F-46CB-BB81-A96DEDBA6547}"/>
            </a:ext>
          </a:extLst>
        </xdr:cNvPr>
        <xdr:cNvSpPr/>
      </xdr:nvSpPr>
      <xdr:spPr>
        <a:xfrm>
          <a:off x="10426700" y="684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139157</xdr:rowOff>
    </xdr:from>
    <xdr:to>
      <xdr:col>50</xdr:col>
      <xdr:colOff>165100</xdr:colOff>
      <xdr:row>40</xdr:row>
      <xdr:rowOff>69307</xdr:rowOff>
    </xdr:to>
    <xdr:sp macro="" textlink="">
      <xdr:nvSpPr>
        <xdr:cNvPr id="125" name="フローチャート: 判断 124">
          <a:extLst>
            <a:ext uri="{FF2B5EF4-FFF2-40B4-BE49-F238E27FC236}">
              <a16:creationId xmlns:a16="http://schemas.microsoft.com/office/drawing/2014/main" id="{B55E23F8-A2E4-4DDD-90D7-042D66727AF6}"/>
            </a:ext>
          </a:extLst>
        </xdr:cNvPr>
        <xdr:cNvSpPr/>
      </xdr:nvSpPr>
      <xdr:spPr>
        <a:xfrm>
          <a:off x="9588500" y="68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145900</xdr:rowOff>
    </xdr:from>
    <xdr:to>
      <xdr:col>46</xdr:col>
      <xdr:colOff>38100</xdr:colOff>
      <xdr:row>40</xdr:row>
      <xdr:rowOff>76050</xdr:rowOff>
    </xdr:to>
    <xdr:sp macro="" textlink="">
      <xdr:nvSpPr>
        <xdr:cNvPr id="126" name="フローチャート: 判断 125">
          <a:extLst>
            <a:ext uri="{FF2B5EF4-FFF2-40B4-BE49-F238E27FC236}">
              <a16:creationId xmlns:a16="http://schemas.microsoft.com/office/drawing/2014/main" id="{BD49FD9D-9BC5-4EC6-9ED2-BF3F0325A2C2}"/>
            </a:ext>
          </a:extLst>
        </xdr:cNvPr>
        <xdr:cNvSpPr/>
      </xdr:nvSpPr>
      <xdr:spPr>
        <a:xfrm>
          <a:off x="8699500" y="683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153044</xdr:rowOff>
    </xdr:from>
    <xdr:to>
      <xdr:col>41</xdr:col>
      <xdr:colOff>101600</xdr:colOff>
      <xdr:row>40</xdr:row>
      <xdr:rowOff>83194</xdr:rowOff>
    </xdr:to>
    <xdr:sp macro="" textlink="">
      <xdr:nvSpPr>
        <xdr:cNvPr id="127" name="フローチャート: 判断 126">
          <a:extLst>
            <a:ext uri="{FF2B5EF4-FFF2-40B4-BE49-F238E27FC236}">
              <a16:creationId xmlns:a16="http://schemas.microsoft.com/office/drawing/2014/main" id="{1ABEB2CE-15C7-4889-B933-CB2D06D052DC}"/>
            </a:ext>
          </a:extLst>
        </xdr:cNvPr>
        <xdr:cNvSpPr/>
      </xdr:nvSpPr>
      <xdr:spPr>
        <a:xfrm>
          <a:off x="7810500" y="683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40973</xdr:rowOff>
    </xdr:from>
    <xdr:to>
      <xdr:col>36</xdr:col>
      <xdr:colOff>165100</xdr:colOff>
      <xdr:row>40</xdr:row>
      <xdr:rowOff>142573</xdr:rowOff>
    </xdr:to>
    <xdr:sp macro="" textlink="">
      <xdr:nvSpPr>
        <xdr:cNvPr id="128" name="フローチャート: 判断 127">
          <a:extLst>
            <a:ext uri="{FF2B5EF4-FFF2-40B4-BE49-F238E27FC236}">
              <a16:creationId xmlns:a16="http://schemas.microsoft.com/office/drawing/2014/main" id="{527CD46E-72C8-4309-87A7-05F5D6F9D52F}"/>
            </a:ext>
          </a:extLst>
        </xdr:cNvPr>
        <xdr:cNvSpPr/>
      </xdr:nvSpPr>
      <xdr:spPr>
        <a:xfrm>
          <a:off x="6921500" y="689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8D591B6-12B8-463C-A91D-AC72AB4C629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ADA3519-BF15-469A-84B2-82E6EC8F2BC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928233D3-DB02-4197-9867-6979164E594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AF8A5246-A04E-4C27-A587-16CDD6E2C12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352C1D4B-1E05-4F99-82E1-5BC732883FA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143272</xdr:rowOff>
    </xdr:from>
    <xdr:to>
      <xdr:col>55</xdr:col>
      <xdr:colOff>50800</xdr:colOff>
      <xdr:row>40</xdr:row>
      <xdr:rowOff>73422</xdr:rowOff>
    </xdr:to>
    <xdr:sp macro="" textlink="">
      <xdr:nvSpPr>
        <xdr:cNvPr id="134" name="楕円 133">
          <a:extLst>
            <a:ext uri="{FF2B5EF4-FFF2-40B4-BE49-F238E27FC236}">
              <a16:creationId xmlns:a16="http://schemas.microsoft.com/office/drawing/2014/main" id="{63A653C2-D4FF-40F9-980D-528845528343}"/>
            </a:ext>
          </a:extLst>
        </xdr:cNvPr>
        <xdr:cNvSpPr/>
      </xdr:nvSpPr>
      <xdr:spPr>
        <a:xfrm>
          <a:off x="10426700" y="682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166149</xdr:rowOff>
    </xdr:from>
    <xdr:ext cx="534377" cy="259045"/>
    <xdr:sp macro="" textlink="">
      <xdr:nvSpPr>
        <xdr:cNvPr id="135" name="【道路】&#10;一人当たり延長該当値テキスト">
          <a:extLst>
            <a:ext uri="{FF2B5EF4-FFF2-40B4-BE49-F238E27FC236}">
              <a16:creationId xmlns:a16="http://schemas.microsoft.com/office/drawing/2014/main" id="{78B7DBEC-EFC8-4395-AFBE-F52563671D6A}"/>
            </a:ext>
          </a:extLst>
        </xdr:cNvPr>
        <xdr:cNvSpPr txBox="1"/>
      </xdr:nvSpPr>
      <xdr:spPr>
        <a:xfrm>
          <a:off x="10515600" y="668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148215</xdr:rowOff>
    </xdr:from>
    <xdr:to>
      <xdr:col>50</xdr:col>
      <xdr:colOff>165100</xdr:colOff>
      <xdr:row>40</xdr:row>
      <xdr:rowOff>78365</xdr:rowOff>
    </xdr:to>
    <xdr:sp macro="" textlink="">
      <xdr:nvSpPr>
        <xdr:cNvPr id="136" name="楕円 135">
          <a:extLst>
            <a:ext uri="{FF2B5EF4-FFF2-40B4-BE49-F238E27FC236}">
              <a16:creationId xmlns:a16="http://schemas.microsoft.com/office/drawing/2014/main" id="{C0E0A332-67FC-46B6-9D97-718FA6658E15}"/>
            </a:ext>
          </a:extLst>
        </xdr:cNvPr>
        <xdr:cNvSpPr/>
      </xdr:nvSpPr>
      <xdr:spPr>
        <a:xfrm>
          <a:off x="9588500" y="683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22622</xdr:rowOff>
    </xdr:from>
    <xdr:to>
      <xdr:col>55</xdr:col>
      <xdr:colOff>0</xdr:colOff>
      <xdr:row>40</xdr:row>
      <xdr:rowOff>27565</xdr:rowOff>
    </xdr:to>
    <xdr:cxnSp macro="">
      <xdr:nvCxnSpPr>
        <xdr:cNvPr id="137" name="直線コネクタ 136">
          <a:extLst>
            <a:ext uri="{FF2B5EF4-FFF2-40B4-BE49-F238E27FC236}">
              <a16:creationId xmlns:a16="http://schemas.microsoft.com/office/drawing/2014/main" id="{3AE34EAD-025F-4743-8C0E-ECAACBB27DA2}"/>
            </a:ext>
          </a:extLst>
        </xdr:cNvPr>
        <xdr:cNvCxnSpPr/>
      </xdr:nvCxnSpPr>
      <xdr:spPr>
        <a:xfrm flipV="1">
          <a:off x="9639300" y="6880622"/>
          <a:ext cx="838200" cy="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154274</xdr:rowOff>
    </xdr:from>
    <xdr:to>
      <xdr:col>46</xdr:col>
      <xdr:colOff>38100</xdr:colOff>
      <xdr:row>40</xdr:row>
      <xdr:rowOff>84424</xdr:rowOff>
    </xdr:to>
    <xdr:sp macro="" textlink="">
      <xdr:nvSpPr>
        <xdr:cNvPr id="138" name="楕円 137">
          <a:extLst>
            <a:ext uri="{FF2B5EF4-FFF2-40B4-BE49-F238E27FC236}">
              <a16:creationId xmlns:a16="http://schemas.microsoft.com/office/drawing/2014/main" id="{29E87860-315F-4679-96D8-09421CF7B15A}"/>
            </a:ext>
          </a:extLst>
        </xdr:cNvPr>
        <xdr:cNvSpPr/>
      </xdr:nvSpPr>
      <xdr:spPr>
        <a:xfrm>
          <a:off x="8699500" y="68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27565</xdr:rowOff>
    </xdr:from>
    <xdr:to>
      <xdr:col>50</xdr:col>
      <xdr:colOff>114300</xdr:colOff>
      <xdr:row>40</xdr:row>
      <xdr:rowOff>33624</xdr:rowOff>
    </xdr:to>
    <xdr:cxnSp macro="">
      <xdr:nvCxnSpPr>
        <xdr:cNvPr id="139" name="直線コネクタ 138">
          <a:extLst>
            <a:ext uri="{FF2B5EF4-FFF2-40B4-BE49-F238E27FC236}">
              <a16:creationId xmlns:a16="http://schemas.microsoft.com/office/drawing/2014/main" id="{C26AC106-1FB4-44D5-8ECB-920C1B47CCF5}"/>
            </a:ext>
          </a:extLst>
        </xdr:cNvPr>
        <xdr:cNvCxnSpPr/>
      </xdr:nvCxnSpPr>
      <xdr:spPr>
        <a:xfrm flipV="1">
          <a:off x="8750300" y="6885565"/>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21942</xdr:rowOff>
    </xdr:from>
    <xdr:to>
      <xdr:col>41</xdr:col>
      <xdr:colOff>101600</xdr:colOff>
      <xdr:row>40</xdr:row>
      <xdr:rowOff>123542</xdr:rowOff>
    </xdr:to>
    <xdr:sp macro="" textlink="">
      <xdr:nvSpPr>
        <xdr:cNvPr id="140" name="楕円 139">
          <a:extLst>
            <a:ext uri="{FF2B5EF4-FFF2-40B4-BE49-F238E27FC236}">
              <a16:creationId xmlns:a16="http://schemas.microsoft.com/office/drawing/2014/main" id="{B6BBB8A7-5438-4D05-810B-30FDB9904BA6}"/>
            </a:ext>
          </a:extLst>
        </xdr:cNvPr>
        <xdr:cNvSpPr/>
      </xdr:nvSpPr>
      <xdr:spPr>
        <a:xfrm>
          <a:off x="7810500" y="687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33624</xdr:rowOff>
    </xdr:from>
    <xdr:to>
      <xdr:col>45</xdr:col>
      <xdr:colOff>177800</xdr:colOff>
      <xdr:row>40</xdr:row>
      <xdr:rowOff>72742</xdr:rowOff>
    </xdr:to>
    <xdr:cxnSp macro="">
      <xdr:nvCxnSpPr>
        <xdr:cNvPr id="141" name="直線コネクタ 140">
          <a:extLst>
            <a:ext uri="{FF2B5EF4-FFF2-40B4-BE49-F238E27FC236}">
              <a16:creationId xmlns:a16="http://schemas.microsoft.com/office/drawing/2014/main" id="{D46AB051-27D1-4B2D-96A4-A2B1D6653301}"/>
            </a:ext>
          </a:extLst>
        </xdr:cNvPr>
        <xdr:cNvCxnSpPr/>
      </xdr:nvCxnSpPr>
      <xdr:spPr>
        <a:xfrm flipV="1">
          <a:off x="7861300" y="6891624"/>
          <a:ext cx="889000" cy="3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49488</xdr:rowOff>
    </xdr:from>
    <xdr:to>
      <xdr:col>36</xdr:col>
      <xdr:colOff>165100</xdr:colOff>
      <xdr:row>39</xdr:row>
      <xdr:rowOff>151088</xdr:rowOff>
    </xdr:to>
    <xdr:sp macro="" textlink="">
      <xdr:nvSpPr>
        <xdr:cNvPr id="142" name="楕円 141">
          <a:extLst>
            <a:ext uri="{FF2B5EF4-FFF2-40B4-BE49-F238E27FC236}">
              <a16:creationId xmlns:a16="http://schemas.microsoft.com/office/drawing/2014/main" id="{05C4B514-3D45-4B77-B8FC-1554FD1FAE89}"/>
            </a:ext>
          </a:extLst>
        </xdr:cNvPr>
        <xdr:cNvSpPr/>
      </xdr:nvSpPr>
      <xdr:spPr>
        <a:xfrm>
          <a:off x="6921500" y="673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100288</xdr:rowOff>
    </xdr:from>
    <xdr:to>
      <xdr:col>41</xdr:col>
      <xdr:colOff>50800</xdr:colOff>
      <xdr:row>40</xdr:row>
      <xdr:rowOff>72742</xdr:rowOff>
    </xdr:to>
    <xdr:cxnSp macro="">
      <xdr:nvCxnSpPr>
        <xdr:cNvPr id="143" name="直線コネクタ 142">
          <a:extLst>
            <a:ext uri="{FF2B5EF4-FFF2-40B4-BE49-F238E27FC236}">
              <a16:creationId xmlns:a16="http://schemas.microsoft.com/office/drawing/2014/main" id="{369CEC1B-FA0B-4FD7-B746-B644BC6A48BA}"/>
            </a:ext>
          </a:extLst>
        </xdr:cNvPr>
        <xdr:cNvCxnSpPr/>
      </xdr:nvCxnSpPr>
      <xdr:spPr>
        <a:xfrm>
          <a:off x="6972300" y="6786838"/>
          <a:ext cx="889000" cy="14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85834</xdr:rowOff>
    </xdr:from>
    <xdr:ext cx="534377" cy="259045"/>
    <xdr:sp macro="" textlink="">
      <xdr:nvSpPr>
        <xdr:cNvPr id="144" name="n_1aveValue【道路】&#10;一人当たり延長">
          <a:extLst>
            <a:ext uri="{FF2B5EF4-FFF2-40B4-BE49-F238E27FC236}">
              <a16:creationId xmlns:a16="http://schemas.microsoft.com/office/drawing/2014/main" id="{28BB700A-9104-48A5-B185-20FBC726C8FD}"/>
            </a:ext>
          </a:extLst>
        </xdr:cNvPr>
        <xdr:cNvSpPr txBox="1"/>
      </xdr:nvSpPr>
      <xdr:spPr>
        <a:xfrm>
          <a:off x="9359411" y="66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92577</xdr:rowOff>
    </xdr:from>
    <xdr:ext cx="534377" cy="259045"/>
    <xdr:sp macro="" textlink="">
      <xdr:nvSpPr>
        <xdr:cNvPr id="145" name="n_2aveValue【道路】&#10;一人当たり延長">
          <a:extLst>
            <a:ext uri="{FF2B5EF4-FFF2-40B4-BE49-F238E27FC236}">
              <a16:creationId xmlns:a16="http://schemas.microsoft.com/office/drawing/2014/main" id="{2F0A7463-E07D-4070-A6F8-020C6AFBE212}"/>
            </a:ext>
          </a:extLst>
        </xdr:cNvPr>
        <xdr:cNvSpPr txBox="1"/>
      </xdr:nvSpPr>
      <xdr:spPr>
        <a:xfrm>
          <a:off x="8483111" y="660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99721</xdr:rowOff>
    </xdr:from>
    <xdr:ext cx="534377" cy="259045"/>
    <xdr:sp macro="" textlink="">
      <xdr:nvSpPr>
        <xdr:cNvPr id="146" name="n_3aveValue【道路】&#10;一人当たり延長">
          <a:extLst>
            <a:ext uri="{FF2B5EF4-FFF2-40B4-BE49-F238E27FC236}">
              <a16:creationId xmlns:a16="http://schemas.microsoft.com/office/drawing/2014/main" id="{076080B0-3FD0-4DB2-ADFB-48881FF58117}"/>
            </a:ext>
          </a:extLst>
        </xdr:cNvPr>
        <xdr:cNvSpPr txBox="1"/>
      </xdr:nvSpPr>
      <xdr:spPr>
        <a:xfrm>
          <a:off x="7594111" y="661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133700</xdr:rowOff>
    </xdr:from>
    <xdr:ext cx="534377" cy="259045"/>
    <xdr:sp macro="" textlink="">
      <xdr:nvSpPr>
        <xdr:cNvPr id="147" name="n_4aveValue【道路】&#10;一人当たり延長">
          <a:extLst>
            <a:ext uri="{FF2B5EF4-FFF2-40B4-BE49-F238E27FC236}">
              <a16:creationId xmlns:a16="http://schemas.microsoft.com/office/drawing/2014/main" id="{66901BE4-AB7C-4E44-8A40-7843B85F9EFA}"/>
            </a:ext>
          </a:extLst>
        </xdr:cNvPr>
        <xdr:cNvSpPr txBox="1"/>
      </xdr:nvSpPr>
      <xdr:spPr>
        <a:xfrm>
          <a:off x="6705111" y="699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69492</xdr:rowOff>
    </xdr:from>
    <xdr:ext cx="534377" cy="259045"/>
    <xdr:sp macro="" textlink="">
      <xdr:nvSpPr>
        <xdr:cNvPr id="148" name="n_1mainValue【道路】&#10;一人当たり延長">
          <a:extLst>
            <a:ext uri="{FF2B5EF4-FFF2-40B4-BE49-F238E27FC236}">
              <a16:creationId xmlns:a16="http://schemas.microsoft.com/office/drawing/2014/main" id="{DEE40D23-11BC-46B1-9BAB-C9DE291393D5}"/>
            </a:ext>
          </a:extLst>
        </xdr:cNvPr>
        <xdr:cNvSpPr txBox="1"/>
      </xdr:nvSpPr>
      <xdr:spPr>
        <a:xfrm>
          <a:off x="9359411" y="692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75551</xdr:rowOff>
    </xdr:from>
    <xdr:ext cx="534377" cy="259045"/>
    <xdr:sp macro="" textlink="">
      <xdr:nvSpPr>
        <xdr:cNvPr id="149" name="n_2mainValue【道路】&#10;一人当たり延長">
          <a:extLst>
            <a:ext uri="{FF2B5EF4-FFF2-40B4-BE49-F238E27FC236}">
              <a16:creationId xmlns:a16="http://schemas.microsoft.com/office/drawing/2014/main" id="{D898AF2D-A6F1-43F8-AA2C-AC1C5CFD857F}"/>
            </a:ext>
          </a:extLst>
        </xdr:cNvPr>
        <xdr:cNvSpPr txBox="1"/>
      </xdr:nvSpPr>
      <xdr:spPr>
        <a:xfrm>
          <a:off x="8483111" y="693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114669</xdr:rowOff>
    </xdr:from>
    <xdr:ext cx="534377" cy="259045"/>
    <xdr:sp macro="" textlink="">
      <xdr:nvSpPr>
        <xdr:cNvPr id="150" name="n_3mainValue【道路】&#10;一人当たり延長">
          <a:extLst>
            <a:ext uri="{FF2B5EF4-FFF2-40B4-BE49-F238E27FC236}">
              <a16:creationId xmlns:a16="http://schemas.microsoft.com/office/drawing/2014/main" id="{CC9ABB32-93EA-45F8-8D84-90635D3C8041}"/>
            </a:ext>
          </a:extLst>
        </xdr:cNvPr>
        <xdr:cNvSpPr txBox="1"/>
      </xdr:nvSpPr>
      <xdr:spPr>
        <a:xfrm>
          <a:off x="7594111" y="697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167615</xdr:rowOff>
    </xdr:from>
    <xdr:ext cx="534377" cy="259045"/>
    <xdr:sp macro="" textlink="">
      <xdr:nvSpPr>
        <xdr:cNvPr id="151" name="n_4mainValue【道路】&#10;一人当たり延長">
          <a:extLst>
            <a:ext uri="{FF2B5EF4-FFF2-40B4-BE49-F238E27FC236}">
              <a16:creationId xmlns:a16="http://schemas.microsoft.com/office/drawing/2014/main" id="{C848C3ED-0624-48E2-8F39-F13DD928A727}"/>
            </a:ext>
          </a:extLst>
        </xdr:cNvPr>
        <xdr:cNvSpPr txBox="1"/>
      </xdr:nvSpPr>
      <xdr:spPr>
        <a:xfrm>
          <a:off x="6705111" y="651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A386F1D7-5F71-4A3D-BD38-B49792DFEEC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F8BAA713-5A6B-4357-BF39-927809CAAB5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D6CC2F68-625E-4990-A90B-D4FE16312B9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45FA3509-8368-46E5-8E68-61C0F264A5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9B592C38-0728-4C58-9801-A568ECE2229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F57B2C1B-9E2D-49E4-B444-A9F92CBBD70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90D933D3-9984-4DC3-A5E6-9FABBF64EEC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D8486763-5740-42BF-9136-1C8A4AF625E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E8F861D5-3509-417E-BFB4-C5882480956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345E562E-E724-4EB4-985F-EB5AD24BF86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a:extLst>
            <a:ext uri="{FF2B5EF4-FFF2-40B4-BE49-F238E27FC236}">
              <a16:creationId xmlns:a16="http://schemas.microsoft.com/office/drawing/2014/main" id="{E53AC117-4D6E-4F00-989C-4793CFB75A6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a:extLst>
            <a:ext uri="{FF2B5EF4-FFF2-40B4-BE49-F238E27FC236}">
              <a16:creationId xmlns:a16="http://schemas.microsoft.com/office/drawing/2014/main" id="{6AD315E5-967D-47A0-9BFB-1FFB701FECA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4" name="テキスト ボックス 163">
          <a:extLst>
            <a:ext uri="{FF2B5EF4-FFF2-40B4-BE49-F238E27FC236}">
              <a16:creationId xmlns:a16="http://schemas.microsoft.com/office/drawing/2014/main" id="{3BE2F865-2DC2-4264-B815-745B8CE98D33}"/>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a:extLst>
            <a:ext uri="{FF2B5EF4-FFF2-40B4-BE49-F238E27FC236}">
              <a16:creationId xmlns:a16="http://schemas.microsoft.com/office/drawing/2014/main" id="{D4ADD92B-7AB3-4F0C-8C00-8F41604CD0B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a:extLst>
            <a:ext uri="{FF2B5EF4-FFF2-40B4-BE49-F238E27FC236}">
              <a16:creationId xmlns:a16="http://schemas.microsoft.com/office/drawing/2014/main" id="{B6781C7C-37B7-4A30-B0DA-4D78D0D8B20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a:extLst>
            <a:ext uri="{FF2B5EF4-FFF2-40B4-BE49-F238E27FC236}">
              <a16:creationId xmlns:a16="http://schemas.microsoft.com/office/drawing/2014/main" id="{C9DE03A9-4DA2-4544-8D27-E3B5904C77E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a:extLst>
            <a:ext uri="{FF2B5EF4-FFF2-40B4-BE49-F238E27FC236}">
              <a16:creationId xmlns:a16="http://schemas.microsoft.com/office/drawing/2014/main" id="{22D39C14-165C-4C8F-AE4B-7E77C4B3017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a:extLst>
            <a:ext uri="{FF2B5EF4-FFF2-40B4-BE49-F238E27FC236}">
              <a16:creationId xmlns:a16="http://schemas.microsoft.com/office/drawing/2014/main" id="{E9453934-D8DB-4F33-8C6D-FDC403E7580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a:extLst>
            <a:ext uri="{FF2B5EF4-FFF2-40B4-BE49-F238E27FC236}">
              <a16:creationId xmlns:a16="http://schemas.microsoft.com/office/drawing/2014/main" id="{675F70F2-7BBD-4995-A70F-DD8A3D23C41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a:extLst>
            <a:ext uri="{FF2B5EF4-FFF2-40B4-BE49-F238E27FC236}">
              <a16:creationId xmlns:a16="http://schemas.microsoft.com/office/drawing/2014/main" id="{743BC29E-7534-41DF-BA31-FCDB718BC73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2" name="テキスト ボックス 171">
          <a:extLst>
            <a:ext uri="{FF2B5EF4-FFF2-40B4-BE49-F238E27FC236}">
              <a16:creationId xmlns:a16="http://schemas.microsoft.com/office/drawing/2014/main" id="{22A7B2B5-FD2E-4BB0-9673-E82A5D561971}"/>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794F7467-DF40-4DE5-89CD-CF9C46BEA7D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BB827CBE-762B-4580-8064-BDEA68F5B93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127635</xdr:rowOff>
    </xdr:from>
    <xdr:to>
      <xdr:col>24</xdr:col>
      <xdr:colOff>62865</xdr:colOff>
      <xdr:row>64</xdr:row>
      <xdr:rowOff>135255</xdr:rowOff>
    </xdr:to>
    <xdr:cxnSp macro="">
      <xdr:nvCxnSpPr>
        <xdr:cNvPr id="175" name="直線コネクタ 174">
          <a:extLst>
            <a:ext uri="{FF2B5EF4-FFF2-40B4-BE49-F238E27FC236}">
              <a16:creationId xmlns:a16="http://schemas.microsoft.com/office/drawing/2014/main" id="{580661AD-D20F-40E3-90A9-E9F5AD4810D4}"/>
            </a:ext>
          </a:extLst>
        </xdr:cNvPr>
        <xdr:cNvCxnSpPr/>
      </xdr:nvCxnSpPr>
      <xdr:spPr>
        <a:xfrm flipV="1">
          <a:off x="4634865" y="9557385"/>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139082</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915DDE90-1646-446F-8BE0-A07BBFD41540}"/>
            </a:ext>
          </a:extLst>
        </xdr:cNvPr>
        <xdr:cNvSpPr txBox="1"/>
      </xdr:nvSpPr>
      <xdr:spPr>
        <a:xfrm>
          <a:off x="4673600" y="1111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135255</xdr:rowOff>
    </xdr:from>
    <xdr:to>
      <xdr:col>24</xdr:col>
      <xdr:colOff>152400</xdr:colOff>
      <xdr:row>64</xdr:row>
      <xdr:rowOff>135255</xdr:rowOff>
    </xdr:to>
    <xdr:cxnSp macro="">
      <xdr:nvCxnSpPr>
        <xdr:cNvPr id="177" name="直線コネクタ 176">
          <a:extLst>
            <a:ext uri="{FF2B5EF4-FFF2-40B4-BE49-F238E27FC236}">
              <a16:creationId xmlns:a16="http://schemas.microsoft.com/office/drawing/2014/main" id="{7F88E788-9E7B-40B0-8C3A-97777CD2BE55}"/>
            </a:ext>
          </a:extLst>
        </xdr:cNvPr>
        <xdr:cNvCxnSpPr/>
      </xdr:nvCxnSpPr>
      <xdr:spPr>
        <a:xfrm>
          <a:off x="4546600" y="1110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74312</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5ECC1137-27DC-4C4B-9550-3C45503D06DC}"/>
            </a:ext>
          </a:extLst>
        </xdr:cNvPr>
        <xdr:cNvSpPr txBox="1"/>
      </xdr:nvSpPr>
      <xdr:spPr>
        <a:xfrm>
          <a:off x="4673600" y="9332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127635</xdr:rowOff>
    </xdr:from>
    <xdr:to>
      <xdr:col>24</xdr:col>
      <xdr:colOff>152400</xdr:colOff>
      <xdr:row>55</xdr:row>
      <xdr:rowOff>127635</xdr:rowOff>
    </xdr:to>
    <xdr:cxnSp macro="">
      <xdr:nvCxnSpPr>
        <xdr:cNvPr id="179" name="直線コネクタ 178">
          <a:extLst>
            <a:ext uri="{FF2B5EF4-FFF2-40B4-BE49-F238E27FC236}">
              <a16:creationId xmlns:a16="http://schemas.microsoft.com/office/drawing/2014/main" id="{9729110B-5271-4BAA-9822-255FB317037C}"/>
            </a:ext>
          </a:extLst>
        </xdr:cNvPr>
        <xdr:cNvCxnSpPr/>
      </xdr:nvCxnSpPr>
      <xdr:spPr>
        <a:xfrm>
          <a:off x="4546600" y="955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110507</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69BC44D9-5E35-4B25-8C2B-BBBB73F3A23B}"/>
            </a:ext>
          </a:extLst>
        </xdr:cNvPr>
        <xdr:cNvSpPr txBox="1"/>
      </xdr:nvSpPr>
      <xdr:spPr>
        <a:xfrm>
          <a:off x="4673600" y="10568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132080</xdr:rowOff>
    </xdr:from>
    <xdr:to>
      <xdr:col>24</xdr:col>
      <xdr:colOff>114300</xdr:colOff>
      <xdr:row>62</xdr:row>
      <xdr:rowOff>62230</xdr:rowOff>
    </xdr:to>
    <xdr:sp macro="" textlink="">
      <xdr:nvSpPr>
        <xdr:cNvPr id="181" name="フローチャート: 判断 180">
          <a:extLst>
            <a:ext uri="{FF2B5EF4-FFF2-40B4-BE49-F238E27FC236}">
              <a16:creationId xmlns:a16="http://schemas.microsoft.com/office/drawing/2014/main" id="{84050041-8131-4A83-A5C6-B39C87C09977}"/>
            </a:ext>
          </a:extLst>
        </xdr:cNvPr>
        <xdr:cNvSpPr/>
      </xdr:nvSpPr>
      <xdr:spPr>
        <a:xfrm>
          <a:off x="45847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116840</xdr:rowOff>
    </xdr:from>
    <xdr:to>
      <xdr:col>20</xdr:col>
      <xdr:colOff>38100</xdr:colOff>
      <xdr:row>62</xdr:row>
      <xdr:rowOff>46990</xdr:rowOff>
    </xdr:to>
    <xdr:sp macro="" textlink="">
      <xdr:nvSpPr>
        <xdr:cNvPr id="182" name="フローチャート: 判断 181">
          <a:extLst>
            <a:ext uri="{FF2B5EF4-FFF2-40B4-BE49-F238E27FC236}">
              <a16:creationId xmlns:a16="http://schemas.microsoft.com/office/drawing/2014/main" id="{13714646-9F9C-4124-BC8C-0356D7E6E96E}"/>
            </a:ext>
          </a:extLst>
        </xdr:cNvPr>
        <xdr:cNvSpPr/>
      </xdr:nvSpPr>
      <xdr:spPr>
        <a:xfrm>
          <a:off x="37465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92075</xdr:rowOff>
    </xdr:from>
    <xdr:to>
      <xdr:col>15</xdr:col>
      <xdr:colOff>101600</xdr:colOff>
      <xdr:row>62</xdr:row>
      <xdr:rowOff>22225</xdr:rowOff>
    </xdr:to>
    <xdr:sp macro="" textlink="">
      <xdr:nvSpPr>
        <xdr:cNvPr id="183" name="フローチャート: 判断 182">
          <a:extLst>
            <a:ext uri="{FF2B5EF4-FFF2-40B4-BE49-F238E27FC236}">
              <a16:creationId xmlns:a16="http://schemas.microsoft.com/office/drawing/2014/main" id="{9D1DDE2F-C1DA-4D77-8E68-B53C1F03D67F}"/>
            </a:ext>
          </a:extLst>
        </xdr:cNvPr>
        <xdr:cNvSpPr/>
      </xdr:nvSpPr>
      <xdr:spPr>
        <a:xfrm>
          <a:off x="2857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84" name="フローチャート: 判断 183">
          <a:extLst>
            <a:ext uri="{FF2B5EF4-FFF2-40B4-BE49-F238E27FC236}">
              <a16:creationId xmlns:a16="http://schemas.microsoft.com/office/drawing/2014/main" id="{30624E33-F42E-4550-B80E-31A4A24DF711}"/>
            </a:ext>
          </a:extLst>
        </xdr:cNvPr>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42545</xdr:rowOff>
    </xdr:from>
    <xdr:to>
      <xdr:col>6</xdr:col>
      <xdr:colOff>38100</xdr:colOff>
      <xdr:row>61</xdr:row>
      <xdr:rowOff>144145</xdr:rowOff>
    </xdr:to>
    <xdr:sp macro="" textlink="">
      <xdr:nvSpPr>
        <xdr:cNvPr id="185" name="フローチャート: 判断 184">
          <a:extLst>
            <a:ext uri="{FF2B5EF4-FFF2-40B4-BE49-F238E27FC236}">
              <a16:creationId xmlns:a16="http://schemas.microsoft.com/office/drawing/2014/main" id="{D0318047-776F-4273-B7DB-9C2422D28311}"/>
            </a:ext>
          </a:extLst>
        </xdr:cNvPr>
        <xdr:cNvSpPr/>
      </xdr:nvSpPr>
      <xdr:spPr>
        <a:xfrm>
          <a:off x="10795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EBD0064-F183-4E53-A4A0-768D5803022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0457700-BC4B-4A08-BE68-BCAA501356F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F0819C9-C66B-486B-843D-EC762F15565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83A1BD68-E40A-4957-838A-32730A4A6C8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F3A0B9A1-D7A4-47F5-B0A4-A7556672339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40640</xdr:rowOff>
    </xdr:from>
    <xdr:to>
      <xdr:col>24</xdr:col>
      <xdr:colOff>114300</xdr:colOff>
      <xdr:row>61</xdr:row>
      <xdr:rowOff>142240</xdr:rowOff>
    </xdr:to>
    <xdr:sp macro="" textlink="">
      <xdr:nvSpPr>
        <xdr:cNvPr id="191" name="楕円 190">
          <a:extLst>
            <a:ext uri="{FF2B5EF4-FFF2-40B4-BE49-F238E27FC236}">
              <a16:creationId xmlns:a16="http://schemas.microsoft.com/office/drawing/2014/main" id="{DFA0EC4E-45B3-481D-A8C4-B6799817CEB6}"/>
            </a:ext>
          </a:extLst>
        </xdr:cNvPr>
        <xdr:cNvSpPr/>
      </xdr:nvSpPr>
      <xdr:spPr>
        <a:xfrm>
          <a:off x="4584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63517</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9B9982B5-7BA8-45B2-A3E0-C73C5CEEBC4D}"/>
            </a:ext>
          </a:extLst>
        </xdr:cNvPr>
        <xdr:cNvSpPr txBox="1"/>
      </xdr:nvSpPr>
      <xdr:spPr>
        <a:xfrm>
          <a:off x="4673600" y="1035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40640</xdr:rowOff>
    </xdr:from>
    <xdr:to>
      <xdr:col>20</xdr:col>
      <xdr:colOff>38100</xdr:colOff>
      <xdr:row>61</xdr:row>
      <xdr:rowOff>142240</xdr:rowOff>
    </xdr:to>
    <xdr:sp macro="" textlink="">
      <xdr:nvSpPr>
        <xdr:cNvPr id="193" name="楕円 192">
          <a:extLst>
            <a:ext uri="{FF2B5EF4-FFF2-40B4-BE49-F238E27FC236}">
              <a16:creationId xmlns:a16="http://schemas.microsoft.com/office/drawing/2014/main" id="{F412428C-CB1A-4ADF-B816-B82F41DBF143}"/>
            </a:ext>
          </a:extLst>
        </xdr:cNvPr>
        <xdr:cNvSpPr/>
      </xdr:nvSpPr>
      <xdr:spPr>
        <a:xfrm>
          <a:off x="3746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91440</xdr:rowOff>
    </xdr:from>
    <xdr:to>
      <xdr:col>24</xdr:col>
      <xdr:colOff>63500</xdr:colOff>
      <xdr:row>61</xdr:row>
      <xdr:rowOff>91440</xdr:rowOff>
    </xdr:to>
    <xdr:cxnSp macro="">
      <xdr:nvCxnSpPr>
        <xdr:cNvPr id="194" name="直線コネクタ 193">
          <a:extLst>
            <a:ext uri="{FF2B5EF4-FFF2-40B4-BE49-F238E27FC236}">
              <a16:creationId xmlns:a16="http://schemas.microsoft.com/office/drawing/2014/main" id="{17EBDB7C-A52F-4D1F-9A66-C8FD4EF96C05}"/>
            </a:ext>
          </a:extLst>
        </xdr:cNvPr>
        <xdr:cNvCxnSpPr/>
      </xdr:nvCxnSpPr>
      <xdr:spPr>
        <a:xfrm>
          <a:off x="3797300" y="105498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36830</xdr:rowOff>
    </xdr:from>
    <xdr:to>
      <xdr:col>15</xdr:col>
      <xdr:colOff>101600</xdr:colOff>
      <xdr:row>61</xdr:row>
      <xdr:rowOff>138430</xdr:rowOff>
    </xdr:to>
    <xdr:sp macro="" textlink="">
      <xdr:nvSpPr>
        <xdr:cNvPr id="195" name="楕円 194">
          <a:extLst>
            <a:ext uri="{FF2B5EF4-FFF2-40B4-BE49-F238E27FC236}">
              <a16:creationId xmlns:a16="http://schemas.microsoft.com/office/drawing/2014/main" id="{9D8B0F9C-F296-460D-8FF3-15C87404FE58}"/>
            </a:ext>
          </a:extLst>
        </xdr:cNvPr>
        <xdr:cNvSpPr/>
      </xdr:nvSpPr>
      <xdr:spPr>
        <a:xfrm>
          <a:off x="2857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87630</xdr:rowOff>
    </xdr:from>
    <xdr:to>
      <xdr:col>19</xdr:col>
      <xdr:colOff>177800</xdr:colOff>
      <xdr:row>61</xdr:row>
      <xdr:rowOff>91440</xdr:rowOff>
    </xdr:to>
    <xdr:cxnSp macro="">
      <xdr:nvCxnSpPr>
        <xdr:cNvPr id="196" name="直線コネクタ 195">
          <a:extLst>
            <a:ext uri="{FF2B5EF4-FFF2-40B4-BE49-F238E27FC236}">
              <a16:creationId xmlns:a16="http://schemas.microsoft.com/office/drawing/2014/main" id="{870C184E-5E96-4C09-A79E-1F7C3E069934}"/>
            </a:ext>
          </a:extLst>
        </xdr:cNvPr>
        <xdr:cNvCxnSpPr/>
      </xdr:nvCxnSpPr>
      <xdr:spPr>
        <a:xfrm>
          <a:off x="2908300" y="10546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6350</xdr:rowOff>
    </xdr:from>
    <xdr:to>
      <xdr:col>10</xdr:col>
      <xdr:colOff>165100</xdr:colOff>
      <xdr:row>61</xdr:row>
      <xdr:rowOff>107950</xdr:rowOff>
    </xdr:to>
    <xdr:sp macro="" textlink="">
      <xdr:nvSpPr>
        <xdr:cNvPr id="197" name="楕円 196">
          <a:extLst>
            <a:ext uri="{FF2B5EF4-FFF2-40B4-BE49-F238E27FC236}">
              <a16:creationId xmlns:a16="http://schemas.microsoft.com/office/drawing/2014/main" id="{68476A60-6038-44CD-984A-4039AC336BB2}"/>
            </a:ext>
          </a:extLst>
        </xdr:cNvPr>
        <xdr:cNvSpPr/>
      </xdr:nvSpPr>
      <xdr:spPr>
        <a:xfrm>
          <a:off x="1968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57150</xdr:rowOff>
    </xdr:from>
    <xdr:to>
      <xdr:col>15</xdr:col>
      <xdr:colOff>50800</xdr:colOff>
      <xdr:row>61</xdr:row>
      <xdr:rowOff>87630</xdr:rowOff>
    </xdr:to>
    <xdr:cxnSp macro="">
      <xdr:nvCxnSpPr>
        <xdr:cNvPr id="198" name="直線コネクタ 197">
          <a:extLst>
            <a:ext uri="{FF2B5EF4-FFF2-40B4-BE49-F238E27FC236}">
              <a16:creationId xmlns:a16="http://schemas.microsoft.com/office/drawing/2014/main" id="{E2694544-FB54-4CAC-BAD7-6F1E1AD6D509}"/>
            </a:ext>
          </a:extLst>
        </xdr:cNvPr>
        <xdr:cNvCxnSpPr/>
      </xdr:nvCxnSpPr>
      <xdr:spPr>
        <a:xfrm>
          <a:off x="2019300" y="10515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149225</xdr:rowOff>
    </xdr:from>
    <xdr:to>
      <xdr:col>6</xdr:col>
      <xdr:colOff>38100</xdr:colOff>
      <xdr:row>61</xdr:row>
      <xdr:rowOff>79375</xdr:rowOff>
    </xdr:to>
    <xdr:sp macro="" textlink="">
      <xdr:nvSpPr>
        <xdr:cNvPr id="199" name="楕円 198">
          <a:extLst>
            <a:ext uri="{FF2B5EF4-FFF2-40B4-BE49-F238E27FC236}">
              <a16:creationId xmlns:a16="http://schemas.microsoft.com/office/drawing/2014/main" id="{1E9547C8-9430-4E78-B249-6AC1DDABB515}"/>
            </a:ext>
          </a:extLst>
        </xdr:cNvPr>
        <xdr:cNvSpPr/>
      </xdr:nvSpPr>
      <xdr:spPr>
        <a:xfrm>
          <a:off x="1079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28575</xdr:rowOff>
    </xdr:from>
    <xdr:to>
      <xdr:col>10</xdr:col>
      <xdr:colOff>114300</xdr:colOff>
      <xdr:row>61</xdr:row>
      <xdr:rowOff>57150</xdr:rowOff>
    </xdr:to>
    <xdr:cxnSp macro="">
      <xdr:nvCxnSpPr>
        <xdr:cNvPr id="200" name="直線コネクタ 199">
          <a:extLst>
            <a:ext uri="{FF2B5EF4-FFF2-40B4-BE49-F238E27FC236}">
              <a16:creationId xmlns:a16="http://schemas.microsoft.com/office/drawing/2014/main" id="{E570AF6B-E95D-4FDA-A492-503996B64D07}"/>
            </a:ext>
          </a:extLst>
        </xdr:cNvPr>
        <xdr:cNvCxnSpPr/>
      </xdr:nvCxnSpPr>
      <xdr:spPr>
        <a:xfrm>
          <a:off x="1130300" y="10487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38117</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68F138D0-6BB0-4C31-A4E5-9ADC1183CFA5}"/>
            </a:ext>
          </a:extLst>
        </xdr:cNvPr>
        <xdr:cNvSpPr txBox="1"/>
      </xdr:nvSpPr>
      <xdr:spPr>
        <a:xfrm>
          <a:off x="35820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13352</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7A9F702-7F80-4C7C-9FB3-C51A8ADB2646}"/>
            </a:ext>
          </a:extLst>
        </xdr:cNvPr>
        <xdr:cNvSpPr txBox="1"/>
      </xdr:nvSpPr>
      <xdr:spPr>
        <a:xfrm>
          <a:off x="27057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8ECA2EAD-7A13-4207-BB2D-DF3C04A9D207}"/>
            </a:ext>
          </a:extLst>
        </xdr:cNvPr>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135272</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1C795BD1-AA6C-4763-B8ED-2E0476693375}"/>
            </a:ext>
          </a:extLst>
        </xdr:cNvPr>
        <xdr:cNvSpPr txBox="1"/>
      </xdr:nvSpPr>
      <xdr:spPr>
        <a:xfrm>
          <a:off x="927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158767</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60335CB8-AC83-4D34-ADF8-F2A207D6146D}"/>
            </a:ext>
          </a:extLst>
        </xdr:cNvPr>
        <xdr:cNvSpPr txBox="1"/>
      </xdr:nvSpPr>
      <xdr:spPr>
        <a:xfrm>
          <a:off x="3582044" y="1027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154957</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2EDCEE40-3485-40EB-99D8-BEB40E9EA296}"/>
            </a:ext>
          </a:extLst>
        </xdr:cNvPr>
        <xdr:cNvSpPr txBox="1"/>
      </xdr:nvSpPr>
      <xdr:spPr>
        <a:xfrm>
          <a:off x="2705744" y="1027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124477</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89685DAB-AD2E-4FEF-ABBF-AB7A1DB4104D}"/>
            </a:ext>
          </a:extLst>
        </xdr:cNvPr>
        <xdr:cNvSpPr txBox="1"/>
      </xdr:nvSpPr>
      <xdr:spPr>
        <a:xfrm>
          <a:off x="18167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95902</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526AA666-7C71-4B3A-B148-0D332496696E}"/>
            </a:ext>
          </a:extLst>
        </xdr:cNvPr>
        <xdr:cNvSpPr txBox="1"/>
      </xdr:nvSpPr>
      <xdr:spPr>
        <a:xfrm>
          <a:off x="927744" y="1021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583BF856-58F5-4089-AA93-48949A69062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C9026B21-7002-444F-8C12-A1988224186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58440E60-8478-449F-AA44-A74C63E8903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DF2B03A3-221B-440A-9E6A-6AFDF744A06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80DBE67E-C75E-4F97-937E-B3725B79FB3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D92AB3A9-0B74-4290-BC23-1B659B04332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C13D2DF0-FD45-4C56-976C-B1E3CFB7BA4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3B9D2643-F09A-4BF6-9068-B7839788671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3A14CA72-1DEB-43A7-835A-997B9E2D450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E0DDB58D-399F-401D-92B3-141A09E0304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70A4123B-14A1-4957-A821-4CCB97A64EA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59DA188B-1068-4FC6-82DE-FEC3DE080EBD}"/>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316BB2E5-76C9-4D0D-91B9-C58D49493CB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E78AB6F8-98D0-440E-B7F6-8F79DF5E201D}"/>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105BF2A0-AA71-460F-8DDE-A382025B430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ACF7B28B-1FBD-4716-82AF-658732BC66FD}"/>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2D503CD3-F629-4A10-880E-1712738B8D9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88CA702B-2CDF-4384-95E1-39BBADBC6F3F}"/>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6E666982-9267-457B-BE6D-9918AAB3B29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a:extLst>
            <a:ext uri="{FF2B5EF4-FFF2-40B4-BE49-F238E27FC236}">
              <a16:creationId xmlns:a16="http://schemas.microsoft.com/office/drawing/2014/main" id="{9ADEF45A-734E-48C0-96CA-3BF107B52DE5}"/>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88DA49C3-682C-4F2D-BE81-FA1B5DF2542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3E8CE612-32EA-4675-812D-BB862F7CEB3B}"/>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972DD92-76CF-4498-A8DE-13CDCFC4EB6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8A91D3AC-8C4F-4E5F-94EC-38C7E0A6420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9C9264D4-0FA9-40B7-9757-D113EA0F924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69801</xdr:rowOff>
    </xdr:from>
    <xdr:to>
      <xdr:col>54</xdr:col>
      <xdr:colOff>189865</xdr:colOff>
      <xdr:row>64</xdr:row>
      <xdr:rowOff>123741</xdr:rowOff>
    </xdr:to>
    <xdr:cxnSp macro="">
      <xdr:nvCxnSpPr>
        <xdr:cNvPr id="234" name="直線コネクタ 233">
          <a:extLst>
            <a:ext uri="{FF2B5EF4-FFF2-40B4-BE49-F238E27FC236}">
              <a16:creationId xmlns:a16="http://schemas.microsoft.com/office/drawing/2014/main" id="{295C69BD-AC9A-4D5E-A40E-B90CFE85B281}"/>
            </a:ext>
          </a:extLst>
        </xdr:cNvPr>
        <xdr:cNvCxnSpPr/>
      </xdr:nvCxnSpPr>
      <xdr:spPr>
        <a:xfrm flipV="1">
          <a:off x="10476865" y="9671001"/>
          <a:ext cx="0" cy="1425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127568</xdr:rowOff>
    </xdr:from>
    <xdr:ext cx="469744" cy="259045"/>
    <xdr:sp macro="" textlink="">
      <xdr:nvSpPr>
        <xdr:cNvPr id="235" name="【橋りょう・トンネル】&#10;一人当たり有形固定資産（償却資産）額最小値テキスト">
          <a:extLst>
            <a:ext uri="{FF2B5EF4-FFF2-40B4-BE49-F238E27FC236}">
              <a16:creationId xmlns:a16="http://schemas.microsoft.com/office/drawing/2014/main" id="{8E397492-22E0-480B-9D9E-6EAF8BF41621}"/>
            </a:ext>
          </a:extLst>
        </xdr:cNvPr>
        <xdr:cNvSpPr txBox="1"/>
      </xdr:nvSpPr>
      <xdr:spPr>
        <a:xfrm>
          <a:off x="10515600" y="1110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123741</xdr:rowOff>
    </xdr:from>
    <xdr:to>
      <xdr:col>55</xdr:col>
      <xdr:colOff>88900</xdr:colOff>
      <xdr:row>64</xdr:row>
      <xdr:rowOff>123741</xdr:rowOff>
    </xdr:to>
    <xdr:cxnSp macro="">
      <xdr:nvCxnSpPr>
        <xdr:cNvPr id="236" name="直線コネクタ 235">
          <a:extLst>
            <a:ext uri="{FF2B5EF4-FFF2-40B4-BE49-F238E27FC236}">
              <a16:creationId xmlns:a16="http://schemas.microsoft.com/office/drawing/2014/main" id="{961ECA50-FD50-43BE-9F75-299016A15AD6}"/>
            </a:ext>
          </a:extLst>
        </xdr:cNvPr>
        <xdr:cNvCxnSpPr/>
      </xdr:nvCxnSpPr>
      <xdr:spPr>
        <a:xfrm>
          <a:off x="10388600" y="11096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16478</xdr:rowOff>
    </xdr:from>
    <xdr:ext cx="599010" cy="259045"/>
    <xdr:sp macro="" textlink="">
      <xdr:nvSpPr>
        <xdr:cNvPr id="237" name="【橋りょう・トンネル】&#10;一人当たり有形固定資産（償却資産）額最大値テキスト">
          <a:extLst>
            <a:ext uri="{FF2B5EF4-FFF2-40B4-BE49-F238E27FC236}">
              <a16:creationId xmlns:a16="http://schemas.microsoft.com/office/drawing/2014/main" id="{5220C924-6573-4B14-B14F-899A5681FC65}"/>
            </a:ext>
          </a:extLst>
        </xdr:cNvPr>
        <xdr:cNvSpPr txBox="1"/>
      </xdr:nvSpPr>
      <xdr:spPr>
        <a:xfrm>
          <a:off x="10515600" y="944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69801</xdr:rowOff>
    </xdr:from>
    <xdr:to>
      <xdr:col>55</xdr:col>
      <xdr:colOff>88900</xdr:colOff>
      <xdr:row>56</xdr:row>
      <xdr:rowOff>69801</xdr:rowOff>
    </xdr:to>
    <xdr:cxnSp macro="">
      <xdr:nvCxnSpPr>
        <xdr:cNvPr id="238" name="直線コネクタ 237">
          <a:extLst>
            <a:ext uri="{FF2B5EF4-FFF2-40B4-BE49-F238E27FC236}">
              <a16:creationId xmlns:a16="http://schemas.microsoft.com/office/drawing/2014/main" id="{C4DEB6F0-2D94-4CE7-88B6-5667A98521B6}"/>
            </a:ext>
          </a:extLst>
        </xdr:cNvPr>
        <xdr:cNvCxnSpPr/>
      </xdr:nvCxnSpPr>
      <xdr:spPr>
        <a:xfrm>
          <a:off x="10388600" y="967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160714</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D3DBEEF5-90B0-490C-9858-2C46EFA3D905}"/>
            </a:ext>
          </a:extLst>
        </xdr:cNvPr>
        <xdr:cNvSpPr txBox="1"/>
      </xdr:nvSpPr>
      <xdr:spPr>
        <a:xfrm>
          <a:off x="10515600" y="1044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137837</xdr:rowOff>
    </xdr:from>
    <xdr:to>
      <xdr:col>55</xdr:col>
      <xdr:colOff>50800</xdr:colOff>
      <xdr:row>62</xdr:row>
      <xdr:rowOff>67987</xdr:rowOff>
    </xdr:to>
    <xdr:sp macro="" textlink="">
      <xdr:nvSpPr>
        <xdr:cNvPr id="240" name="フローチャート: 判断 239">
          <a:extLst>
            <a:ext uri="{FF2B5EF4-FFF2-40B4-BE49-F238E27FC236}">
              <a16:creationId xmlns:a16="http://schemas.microsoft.com/office/drawing/2014/main" id="{12165B21-6E99-44E9-9FB5-D9DBFAEC813B}"/>
            </a:ext>
          </a:extLst>
        </xdr:cNvPr>
        <xdr:cNvSpPr/>
      </xdr:nvSpPr>
      <xdr:spPr>
        <a:xfrm>
          <a:off x="10426700" y="105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143079</xdr:rowOff>
    </xdr:from>
    <xdr:to>
      <xdr:col>50</xdr:col>
      <xdr:colOff>165100</xdr:colOff>
      <xdr:row>62</xdr:row>
      <xdr:rowOff>73229</xdr:rowOff>
    </xdr:to>
    <xdr:sp macro="" textlink="">
      <xdr:nvSpPr>
        <xdr:cNvPr id="241" name="フローチャート: 判断 240">
          <a:extLst>
            <a:ext uri="{FF2B5EF4-FFF2-40B4-BE49-F238E27FC236}">
              <a16:creationId xmlns:a16="http://schemas.microsoft.com/office/drawing/2014/main" id="{7ED24A4F-CEF9-4FFE-8952-1CEC8BB550DE}"/>
            </a:ext>
          </a:extLst>
        </xdr:cNvPr>
        <xdr:cNvSpPr/>
      </xdr:nvSpPr>
      <xdr:spPr>
        <a:xfrm>
          <a:off x="9588500" y="106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124972</xdr:rowOff>
    </xdr:from>
    <xdr:to>
      <xdr:col>46</xdr:col>
      <xdr:colOff>38100</xdr:colOff>
      <xdr:row>62</xdr:row>
      <xdr:rowOff>55122</xdr:rowOff>
    </xdr:to>
    <xdr:sp macro="" textlink="">
      <xdr:nvSpPr>
        <xdr:cNvPr id="242" name="フローチャート: 判断 241">
          <a:extLst>
            <a:ext uri="{FF2B5EF4-FFF2-40B4-BE49-F238E27FC236}">
              <a16:creationId xmlns:a16="http://schemas.microsoft.com/office/drawing/2014/main" id="{589024C8-212F-45B3-8CED-BB217BE97E4C}"/>
            </a:ext>
          </a:extLst>
        </xdr:cNvPr>
        <xdr:cNvSpPr/>
      </xdr:nvSpPr>
      <xdr:spPr>
        <a:xfrm>
          <a:off x="8699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6636</xdr:rowOff>
    </xdr:from>
    <xdr:to>
      <xdr:col>41</xdr:col>
      <xdr:colOff>101600</xdr:colOff>
      <xdr:row>62</xdr:row>
      <xdr:rowOff>108236</xdr:rowOff>
    </xdr:to>
    <xdr:sp macro="" textlink="">
      <xdr:nvSpPr>
        <xdr:cNvPr id="243" name="フローチャート: 判断 242">
          <a:extLst>
            <a:ext uri="{FF2B5EF4-FFF2-40B4-BE49-F238E27FC236}">
              <a16:creationId xmlns:a16="http://schemas.microsoft.com/office/drawing/2014/main" id="{FAD69398-0FA1-4964-B32A-6241D8B2C344}"/>
            </a:ext>
          </a:extLst>
        </xdr:cNvPr>
        <xdr:cNvSpPr/>
      </xdr:nvSpPr>
      <xdr:spPr>
        <a:xfrm>
          <a:off x="7810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21855</xdr:rowOff>
    </xdr:from>
    <xdr:to>
      <xdr:col>36</xdr:col>
      <xdr:colOff>165100</xdr:colOff>
      <xdr:row>62</xdr:row>
      <xdr:rowOff>123455</xdr:rowOff>
    </xdr:to>
    <xdr:sp macro="" textlink="">
      <xdr:nvSpPr>
        <xdr:cNvPr id="244" name="フローチャート: 判断 243">
          <a:extLst>
            <a:ext uri="{FF2B5EF4-FFF2-40B4-BE49-F238E27FC236}">
              <a16:creationId xmlns:a16="http://schemas.microsoft.com/office/drawing/2014/main" id="{7BF8FDA6-A84F-4199-88D8-54A39B493048}"/>
            </a:ext>
          </a:extLst>
        </xdr:cNvPr>
        <xdr:cNvSpPr/>
      </xdr:nvSpPr>
      <xdr:spPr>
        <a:xfrm>
          <a:off x="6921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1057B6A-074D-4136-9B8D-14D74F9AEC4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6DFD435C-6FAB-4CA1-9716-6902724588E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28FF5D-BF98-4B86-9ADE-1ED74D8CCD6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B2EC411D-B9EC-4D62-8BAB-D94F9756241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AB105A36-C7E9-4410-8310-FFC79B48847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29576</xdr:rowOff>
    </xdr:from>
    <xdr:to>
      <xdr:col>55</xdr:col>
      <xdr:colOff>50800</xdr:colOff>
      <xdr:row>62</xdr:row>
      <xdr:rowOff>131176</xdr:rowOff>
    </xdr:to>
    <xdr:sp macro="" textlink="">
      <xdr:nvSpPr>
        <xdr:cNvPr id="250" name="楕円 249">
          <a:extLst>
            <a:ext uri="{FF2B5EF4-FFF2-40B4-BE49-F238E27FC236}">
              <a16:creationId xmlns:a16="http://schemas.microsoft.com/office/drawing/2014/main" id="{27F851D9-355C-4077-BAC5-BD2131699C6A}"/>
            </a:ext>
          </a:extLst>
        </xdr:cNvPr>
        <xdr:cNvSpPr/>
      </xdr:nvSpPr>
      <xdr:spPr>
        <a:xfrm>
          <a:off x="10426700" y="1065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8003</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E9C6BF41-00BD-4385-B418-EEFF6675F939}"/>
            </a:ext>
          </a:extLst>
        </xdr:cNvPr>
        <xdr:cNvSpPr txBox="1"/>
      </xdr:nvSpPr>
      <xdr:spPr>
        <a:xfrm>
          <a:off x="10515600" y="1063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33393</xdr:rowOff>
    </xdr:from>
    <xdr:to>
      <xdr:col>50</xdr:col>
      <xdr:colOff>165100</xdr:colOff>
      <xdr:row>62</xdr:row>
      <xdr:rowOff>134993</xdr:rowOff>
    </xdr:to>
    <xdr:sp macro="" textlink="">
      <xdr:nvSpPr>
        <xdr:cNvPr id="252" name="楕円 251">
          <a:extLst>
            <a:ext uri="{FF2B5EF4-FFF2-40B4-BE49-F238E27FC236}">
              <a16:creationId xmlns:a16="http://schemas.microsoft.com/office/drawing/2014/main" id="{E58F836A-1FD4-4543-84D9-CE451DC18667}"/>
            </a:ext>
          </a:extLst>
        </xdr:cNvPr>
        <xdr:cNvSpPr/>
      </xdr:nvSpPr>
      <xdr:spPr>
        <a:xfrm>
          <a:off x="9588500" y="1066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80376</xdr:rowOff>
    </xdr:from>
    <xdr:to>
      <xdr:col>55</xdr:col>
      <xdr:colOff>0</xdr:colOff>
      <xdr:row>62</xdr:row>
      <xdr:rowOff>84193</xdr:rowOff>
    </xdr:to>
    <xdr:cxnSp macro="">
      <xdr:nvCxnSpPr>
        <xdr:cNvPr id="253" name="直線コネクタ 252">
          <a:extLst>
            <a:ext uri="{FF2B5EF4-FFF2-40B4-BE49-F238E27FC236}">
              <a16:creationId xmlns:a16="http://schemas.microsoft.com/office/drawing/2014/main" id="{E534239F-0761-47A6-95B3-ECE8920A1597}"/>
            </a:ext>
          </a:extLst>
        </xdr:cNvPr>
        <xdr:cNvCxnSpPr/>
      </xdr:nvCxnSpPr>
      <xdr:spPr>
        <a:xfrm flipV="1">
          <a:off x="9639300" y="10710276"/>
          <a:ext cx="838200" cy="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42160</xdr:rowOff>
    </xdr:from>
    <xdr:to>
      <xdr:col>46</xdr:col>
      <xdr:colOff>38100</xdr:colOff>
      <xdr:row>62</xdr:row>
      <xdr:rowOff>143760</xdr:rowOff>
    </xdr:to>
    <xdr:sp macro="" textlink="">
      <xdr:nvSpPr>
        <xdr:cNvPr id="254" name="楕円 253">
          <a:extLst>
            <a:ext uri="{FF2B5EF4-FFF2-40B4-BE49-F238E27FC236}">
              <a16:creationId xmlns:a16="http://schemas.microsoft.com/office/drawing/2014/main" id="{1D8F4582-9681-45DD-AF5A-83973A6169C6}"/>
            </a:ext>
          </a:extLst>
        </xdr:cNvPr>
        <xdr:cNvSpPr/>
      </xdr:nvSpPr>
      <xdr:spPr>
        <a:xfrm>
          <a:off x="8699500" y="10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84193</xdr:rowOff>
    </xdr:from>
    <xdr:to>
      <xdr:col>50</xdr:col>
      <xdr:colOff>114300</xdr:colOff>
      <xdr:row>62</xdr:row>
      <xdr:rowOff>92960</xdr:rowOff>
    </xdr:to>
    <xdr:cxnSp macro="">
      <xdr:nvCxnSpPr>
        <xdr:cNvPr id="255" name="直線コネクタ 254">
          <a:extLst>
            <a:ext uri="{FF2B5EF4-FFF2-40B4-BE49-F238E27FC236}">
              <a16:creationId xmlns:a16="http://schemas.microsoft.com/office/drawing/2014/main" id="{03746203-BDDA-49EC-A78E-65883552E320}"/>
            </a:ext>
          </a:extLst>
        </xdr:cNvPr>
        <xdr:cNvCxnSpPr/>
      </xdr:nvCxnSpPr>
      <xdr:spPr>
        <a:xfrm flipV="1">
          <a:off x="8750300" y="10714093"/>
          <a:ext cx="889000" cy="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46381</xdr:rowOff>
    </xdr:from>
    <xdr:to>
      <xdr:col>41</xdr:col>
      <xdr:colOff>101600</xdr:colOff>
      <xdr:row>62</xdr:row>
      <xdr:rowOff>147981</xdr:rowOff>
    </xdr:to>
    <xdr:sp macro="" textlink="">
      <xdr:nvSpPr>
        <xdr:cNvPr id="256" name="楕円 255">
          <a:extLst>
            <a:ext uri="{FF2B5EF4-FFF2-40B4-BE49-F238E27FC236}">
              <a16:creationId xmlns:a16="http://schemas.microsoft.com/office/drawing/2014/main" id="{4A60AFA3-3618-42F9-B4E8-1BD0E9702554}"/>
            </a:ext>
          </a:extLst>
        </xdr:cNvPr>
        <xdr:cNvSpPr/>
      </xdr:nvSpPr>
      <xdr:spPr>
        <a:xfrm>
          <a:off x="7810500" y="1067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92960</xdr:rowOff>
    </xdr:from>
    <xdr:to>
      <xdr:col>45</xdr:col>
      <xdr:colOff>177800</xdr:colOff>
      <xdr:row>62</xdr:row>
      <xdr:rowOff>97181</xdr:rowOff>
    </xdr:to>
    <xdr:cxnSp macro="">
      <xdr:nvCxnSpPr>
        <xdr:cNvPr id="257" name="直線コネクタ 256">
          <a:extLst>
            <a:ext uri="{FF2B5EF4-FFF2-40B4-BE49-F238E27FC236}">
              <a16:creationId xmlns:a16="http://schemas.microsoft.com/office/drawing/2014/main" id="{D8E8D362-F05F-49CF-A0F2-04ED6207DD28}"/>
            </a:ext>
          </a:extLst>
        </xdr:cNvPr>
        <xdr:cNvCxnSpPr/>
      </xdr:nvCxnSpPr>
      <xdr:spPr>
        <a:xfrm flipV="1">
          <a:off x="7861300" y="10722860"/>
          <a:ext cx="889000" cy="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49168</xdr:rowOff>
    </xdr:from>
    <xdr:to>
      <xdr:col>36</xdr:col>
      <xdr:colOff>165100</xdr:colOff>
      <xdr:row>62</xdr:row>
      <xdr:rowOff>150768</xdr:rowOff>
    </xdr:to>
    <xdr:sp macro="" textlink="">
      <xdr:nvSpPr>
        <xdr:cNvPr id="258" name="楕円 257">
          <a:extLst>
            <a:ext uri="{FF2B5EF4-FFF2-40B4-BE49-F238E27FC236}">
              <a16:creationId xmlns:a16="http://schemas.microsoft.com/office/drawing/2014/main" id="{6F21B847-B43B-4A89-A657-5B992C226887}"/>
            </a:ext>
          </a:extLst>
        </xdr:cNvPr>
        <xdr:cNvSpPr/>
      </xdr:nvSpPr>
      <xdr:spPr>
        <a:xfrm>
          <a:off x="6921500" y="106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97181</xdr:rowOff>
    </xdr:from>
    <xdr:to>
      <xdr:col>41</xdr:col>
      <xdr:colOff>50800</xdr:colOff>
      <xdr:row>62</xdr:row>
      <xdr:rowOff>99968</xdr:rowOff>
    </xdr:to>
    <xdr:cxnSp macro="">
      <xdr:nvCxnSpPr>
        <xdr:cNvPr id="259" name="直線コネクタ 258">
          <a:extLst>
            <a:ext uri="{FF2B5EF4-FFF2-40B4-BE49-F238E27FC236}">
              <a16:creationId xmlns:a16="http://schemas.microsoft.com/office/drawing/2014/main" id="{79818B1D-5A4A-40EE-B6AC-C10095A59C8A}"/>
            </a:ext>
          </a:extLst>
        </xdr:cNvPr>
        <xdr:cNvCxnSpPr/>
      </xdr:nvCxnSpPr>
      <xdr:spPr>
        <a:xfrm flipV="1">
          <a:off x="6972300" y="10727081"/>
          <a:ext cx="889000" cy="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89756</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39716BB1-D9DA-49CA-AC9A-E2E50DBF4028}"/>
            </a:ext>
          </a:extLst>
        </xdr:cNvPr>
        <xdr:cNvSpPr txBox="1"/>
      </xdr:nvSpPr>
      <xdr:spPr>
        <a:xfrm>
          <a:off x="9327095" y="1037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71649</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730FF6E1-34CA-4123-AD4D-25429D39901A}"/>
            </a:ext>
          </a:extLst>
        </xdr:cNvPr>
        <xdr:cNvSpPr txBox="1"/>
      </xdr:nvSpPr>
      <xdr:spPr>
        <a:xfrm>
          <a:off x="8450795" y="103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124763</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EC61F64F-A024-4B73-9E44-85F801C03092}"/>
            </a:ext>
          </a:extLst>
        </xdr:cNvPr>
        <xdr:cNvSpPr txBox="1"/>
      </xdr:nvSpPr>
      <xdr:spPr>
        <a:xfrm>
          <a:off x="7561795" y="1041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139982</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B8220EB9-EB3A-402C-9366-1824DD30D0AD}"/>
            </a:ext>
          </a:extLst>
        </xdr:cNvPr>
        <xdr:cNvSpPr txBox="1"/>
      </xdr:nvSpPr>
      <xdr:spPr>
        <a:xfrm>
          <a:off x="6672795" y="104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126120</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D4A320EC-FD02-4914-8F10-398ACE6571BB}"/>
            </a:ext>
          </a:extLst>
        </xdr:cNvPr>
        <xdr:cNvSpPr txBox="1"/>
      </xdr:nvSpPr>
      <xdr:spPr>
        <a:xfrm>
          <a:off x="9327095" y="1075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134887</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0780FA50-4F5E-4C5A-BB43-489AC3ADD76B}"/>
            </a:ext>
          </a:extLst>
        </xdr:cNvPr>
        <xdr:cNvSpPr txBox="1"/>
      </xdr:nvSpPr>
      <xdr:spPr>
        <a:xfrm>
          <a:off x="8450795" y="1076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139108</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B57A3870-BAFE-4E80-A118-DC4686DEB017}"/>
            </a:ext>
          </a:extLst>
        </xdr:cNvPr>
        <xdr:cNvSpPr txBox="1"/>
      </xdr:nvSpPr>
      <xdr:spPr>
        <a:xfrm>
          <a:off x="7561795" y="1076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141895</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A8DD1B4F-AABD-42E3-A7ED-2DA35A8FEC79}"/>
            </a:ext>
          </a:extLst>
        </xdr:cNvPr>
        <xdr:cNvSpPr txBox="1"/>
      </xdr:nvSpPr>
      <xdr:spPr>
        <a:xfrm>
          <a:off x="6672795" y="1077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D821ADBA-BB90-4FDF-8B20-BED750ADF40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36E47C2E-F932-4C5E-9BB3-01C786860BE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4E92A717-A302-4AD5-9CCA-FBDA0B31480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93D7700E-BC7B-484F-8EE9-B102A30A013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78482180-05EF-4E13-9E04-BBF865EA52C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123FDDFC-6046-477F-92CB-D278B457925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B96632C6-70EF-41F2-974B-93796620989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F07887CC-0D0F-4271-9C26-ABB8315A1BA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85AAB3E3-EB2D-4339-ADE2-E6A0E15B435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49CDE810-1450-46A8-84E9-C8CB385A2E5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D33FCE1-D6E9-451C-9C92-A30CF32FAFF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E58FBFDF-1B28-49E2-BA97-D58804AE966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9814B2DD-B765-4E26-8DFF-B310A6CAE46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4367D203-53BB-476A-8F2C-6F21A701649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7BE1587E-2827-4A6A-AE99-3407857DC5B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19029A4E-15B4-42ED-A331-F6D6FF64F92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AC0C7240-1038-4848-BBCC-D3517FE5BD6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0F918ADD-3FA8-4D9D-9A33-8EB6E6BC860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8FCCC16D-B743-47A7-9BCB-8D434C6BA6A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F56FC774-0022-4814-8638-0920AED208D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49E63BEE-B222-4BCC-B803-1B9E4DEE275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75603999-B2E7-4C4F-BF06-AFF013E821A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DF1D1C37-228D-4BF8-9072-E862CA13CA7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AC3191DC-26E0-4BCD-A6EE-681DC314B1D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28575</xdr:rowOff>
    </xdr:to>
    <xdr:cxnSp macro="">
      <xdr:nvCxnSpPr>
        <xdr:cNvPr id="292" name="直線コネクタ 291">
          <a:extLst>
            <a:ext uri="{FF2B5EF4-FFF2-40B4-BE49-F238E27FC236}">
              <a16:creationId xmlns:a16="http://schemas.microsoft.com/office/drawing/2014/main" id="{4A8BD06C-E854-42E5-A382-979FCB515519}"/>
            </a:ext>
          </a:extLst>
        </xdr:cNvPr>
        <xdr:cNvCxnSpPr/>
      </xdr:nvCxnSpPr>
      <xdr:spPr>
        <a:xfrm flipV="1">
          <a:off x="4634865" y="1336738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32402</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71963EE6-05EC-4FB6-82C7-EEF8665E7D4F}"/>
            </a:ext>
          </a:extLst>
        </xdr:cNvPr>
        <xdr:cNvSpPr txBox="1"/>
      </xdr:nvSpPr>
      <xdr:spPr>
        <a:xfrm>
          <a:off x="46736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28575</xdr:rowOff>
    </xdr:from>
    <xdr:to>
      <xdr:col>24</xdr:col>
      <xdr:colOff>152400</xdr:colOff>
      <xdr:row>86</xdr:row>
      <xdr:rowOff>28575</xdr:rowOff>
    </xdr:to>
    <xdr:cxnSp macro="">
      <xdr:nvCxnSpPr>
        <xdr:cNvPr id="294" name="直線コネクタ 293">
          <a:extLst>
            <a:ext uri="{FF2B5EF4-FFF2-40B4-BE49-F238E27FC236}">
              <a16:creationId xmlns:a16="http://schemas.microsoft.com/office/drawing/2014/main" id="{A45A97BE-D236-43CE-8451-A6510484B608}"/>
            </a:ext>
          </a:extLst>
        </xdr:cNvPr>
        <xdr:cNvCxnSpPr/>
      </xdr:nvCxnSpPr>
      <xdr:spPr>
        <a:xfrm>
          <a:off x="4546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8AD26A84-DC98-45AD-8A5D-F681D609E5D7}"/>
            </a:ext>
          </a:extLst>
        </xdr:cNvPr>
        <xdr:cNvSpPr txBox="1"/>
      </xdr:nvSpPr>
      <xdr:spPr>
        <a:xfrm>
          <a:off x="46736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296" name="直線コネクタ 295">
          <a:extLst>
            <a:ext uri="{FF2B5EF4-FFF2-40B4-BE49-F238E27FC236}">
              <a16:creationId xmlns:a16="http://schemas.microsoft.com/office/drawing/2014/main" id="{5C982F04-C896-441A-BBFF-6878D10572EB}"/>
            </a:ext>
          </a:extLst>
        </xdr:cNvPr>
        <xdr:cNvCxnSpPr/>
      </xdr:nvCxnSpPr>
      <xdr:spPr>
        <a:xfrm>
          <a:off x="4546600" y="1336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5732</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D8BC6BAD-FA4F-49C6-8AA5-6F04D8650F1D}"/>
            </a:ext>
          </a:extLst>
        </xdr:cNvPr>
        <xdr:cNvSpPr txBox="1"/>
      </xdr:nvSpPr>
      <xdr:spPr>
        <a:xfrm>
          <a:off x="4673600" y="1423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27305</xdr:rowOff>
    </xdr:from>
    <xdr:to>
      <xdr:col>24</xdr:col>
      <xdr:colOff>114300</xdr:colOff>
      <xdr:row>83</xdr:row>
      <xdr:rowOff>128905</xdr:rowOff>
    </xdr:to>
    <xdr:sp macro="" textlink="">
      <xdr:nvSpPr>
        <xdr:cNvPr id="298" name="フローチャート: 判断 297">
          <a:extLst>
            <a:ext uri="{FF2B5EF4-FFF2-40B4-BE49-F238E27FC236}">
              <a16:creationId xmlns:a16="http://schemas.microsoft.com/office/drawing/2014/main" id="{71CC6616-EC92-46EA-893F-4059CA1007FB}"/>
            </a:ext>
          </a:extLst>
        </xdr:cNvPr>
        <xdr:cNvSpPr/>
      </xdr:nvSpPr>
      <xdr:spPr>
        <a:xfrm>
          <a:off x="45847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48261</xdr:rowOff>
    </xdr:from>
    <xdr:to>
      <xdr:col>20</xdr:col>
      <xdr:colOff>38100</xdr:colOff>
      <xdr:row>83</xdr:row>
      <xdr:rowOff>149861</xdr:rowOff>
    </xdr:to>
    <xdr:sp macro="" textlink="">
      <xdr:nvSpPr>
        <xdr:cNvPr id="299" name="フローチャート: 判断 298">
          <a:extLst>
            <a:ext uri="{FF2B5EF4-FFF2-40B4-BE49-F238E27FC236}">
              <a16:creationId xmlns:a16="http://schemas.microsoft.com/office/drawing/2014/main" id="{5EF29370-147F-4FD7-937C-F862101C4F07}"/>
            </a:ext>
          </a:extLst>
        </xdr:cNvPr>
        <xdr:cNvSpPr/>
      </xdr:nvSpPr>
      <xdr:spPr>
        <a:xfrm>
          <a:off x="3746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17780</xdr:rowOff>
    </xdr:from>
    <xdr:to>
      <xdr:col>15</xdr:col>
      <xdr:colOff>101600</xdr:colOff>
      <xdr:row>83</xdr:row>
      <xdr:rowOff>119380</xdr:rowOff>
    </xdr:to>
    <xdr:sp macro="" textlink="">
      <xdr:nvSpPr>
        <xdr:cNvPr id="300" name="フローチャート: 判断 299">
          <a:extLst>
            <a:ext uri="{FF2B5EF4-FFF2-40B4-BE49-F238E27FC236}">
              <a16:creationId xmlns:a16="http://schemas.microsoft.com/office/drawing/2014/main" id="{61120C90-FDE5-4505-82E6-C58C2204A0FD}"/>
            </a:ext>
          </a:extLst>
        </xdr:cNvPr>
        <xdr:cNvSpPr/>
      </xdr:nvSpPr>
      <xdr:spPr>
        <a:xfrm>
          <a:off x="2857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160655</xdr:rowOff>
    </xdr:from>
    <xdr:to>
      <xdr:col>10</xdr:col>
      <xdr:colOff>165100</xdr:colOff>
      <xdr:row>83</xdr:row>
      <xdr:rowOff>90805</xdr:rowOff>
    </xdr:to>
    <xdr:sp macro="" textlink="">
      <xdr:nvSpPr>
        <xdr:cNvPr id="301" name="フローチャート: 判断 300">
          <a:extLst>
            <a:ext uri="{FF2B5EF4-FFF2-40B4-BE49-F238E27FC236}">
              <a16:creationId xmlns:a16="http://schemas.microsoft.com/office/drawing/2014/main" id="{F20A4F00-2A9D-41BD-A809-F37F494EC14C}"/>
            </a:ext>
          </a:extLst>
        </xdr:cNvPr>
        <xdr:cNvSpPr/>
      </xdr:nvSpPr>
      <xdr:spPr>
        <a:xfrm>
          <a:off x="1968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302" name="フローチャート: 判断 301">
          <a:extLst>
            <a:ext uri="{FF2B5EF4-FFF2-40B4-BE49-F238E27FC236}">
              <a16:creationId xmlns:a16="http://schemas.microsoft.com/office/drawing/2014/main" id="{62EBB26D-0C21-4A6D-85DC-F11BF92A2EC0}"/>
            </a:ext>
          </a:extLst>
        </xdr:cNvPr>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4E002F1-61D3-4799-84C9-80E13D57AEB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73099518-CF8E-4DF9-8A5E-BCB3B765A0A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7F490B8A-FCE0-41AE-8746-E219E14545F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91E922D-0CD6-4E2A-B85B-967A49B2028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798805B4-711A-49B9-861B-468B36282FC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308" name="楕円 307">
          <a:extLst>
            <a:ext uri="{FF2B5EF4-FFF2-40B4-BE49-F238E27FC236}">
              <a16:creationId xmlns:a16="http://schemas.microsoft.com/office/drawing/2014/main" id="{64B04BE7-3E1B-4BA1-AAB5-F7081A46DCCC}"/>
            </a:ext>
          </a:extLst>
        </xdr:cNvPr>
        <xdr:cNvSpPr/>
      </xdr:nvSpPr>
      <xdr:spPr>
        <a:xfrm>
          <a:off x="45847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15891</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C1C3FF87-74D5-4E01-A866-76F6956A0153}"/>
            </a:ext>
          </a:extLst>
        </xdr:cNvPr>
        <xdr:cNvSpPr txBox="1"/>
      </xdr:nvSpPr>
      <xdr:spPr>
        <a:xfrm>
          <a:off x="4673600"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130175</xdr:rowOff>
    </xdr:from>
    <xdr:to>
      <xdr:col>20</xdr:col>
      <xdr:colOff>38100</xdr:colOff>
      <xdr:row>82</xdr:row>
      <xdr:rowOff>60325</xdr:rowOff>
    </xdr:to>
    <xdr:sp macro="" textlink="">
      <xdr:nvSpPr>
        <xdr:cNvPr id="310" name="楕円 309">
          <a:extLst>
            <a:ext uri="{FF2B5EF4-FFF2-40B4-BE49-F238E27FC236}">
              <a16:creationId xmlns:a16="http://schemas.microsoft.com/office/drawing/2014/main" id="{09D4F918-BEBD-4DA1-AA81-319335C44902}"/>
            </a:ext>
          </a:extLst>
        </xdr:cNvPr>
        <xdr:cNvSpPr/>
      </xdr:nvSpPr>
      <xdr:spPr>
        <a:xfrm>
          <a:off x="3746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9525</xdr:rowOff>
    </xdr:from>
    <xdr:to>
      <xdr:col>24</xdr:col>
      <xdr:colOff>63500</xdr:colOff>
      <xdr:row>82</xdr:row>
      <xdr:rowOff>43814</xdr:rowOff>
    </xdr:to>
    <xdr:cxnSp macro="">
      <xdr:nvCxnSpPr>
        <xdr:cNvPr id="311" name="直線コネクタ 310">
          <a:extLst>
            <a:ext uri="{FF2B5EF4-FFF2-40B4-BE49-F238E27FC236}">
              <a16:creationId xmlns:a16="http://schemas.microsoft.com/office/drawing/2014/main" id="{3D8208A0-5FE5-4495-891F-DB9FE7B5A357}"/>
            </a:ext>
          </a:extLst>
        </xdr:cNvPr>
        <xdr:cNvCxnSpPr/>
      </xdr:nvCxnSpPr>
      <xdr:spPr>
        <a:xfrm>
          <a:off x="3797300" y="1406842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116839</xdr:rowOff>
    </xdr:from>
    <xdr:to>
      <xdr:col>15</xdr:col>
      <xdr:colOff>101600</xdr:colOff>
      <xdr:row>82</xdr:row>
      <xdr:rowOff>46989</xdr:rowOff>
    </xdr:to>
    <xdr:sp macro="" textlink="">
      <xdr:nvSpPr>
        <xdr:cNvPr id="312" name="楕円 311">
          <a:extLst>
            <a:ext uri="{FF2B5EF4-FFF2-40B4-BE49-F238E27FC236}">
              <a16:creationId xmlns:a16="http://schemas.microsoft.com/office/drawing/2014/main" id="{B71A1D1C-5B61-4273-B9D0-F18A0FE84A2A}"/>
            </a:ext>
          </a:extLst>
        </xdr:cNvPr>
        <xdr:cNvSpPr/>
      </xdr:nvSpPr>
      <xdr:spPr>
        <a:xfrm>
          <a:off x="2857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167639</xdr:rowOff>
    </xdr:from>
    <xdr:to>
      <xdr:col>19</xdr:col>
      <xdr:colOff>177800</xdr:colOff>
      <xdr:row>82</xdr:row>
      <xdr:rowOff>9525</xdr:rowOff>
    </xdr:to>
    <xdr:cxnSp macro="">
      <xdr:nvCxnSpPr>
        <xdr:cNvPr id="313" name="直線コネクタ 312">
          <a:extLst>
            <a:ext uri="{FF2B5EF4-FFF2-40B4-BE49-F238E27FC236}">
              <a16:creationId xmlns:a16="http://schemas.microsoft.com/office/drawing/2014/main" id="{D0BA2A59-4014-4794-A45A-FF4364AC481A}"/>
            </a:ext>
          </a:extLst>
        </xdr:cNvPr>
        <xdr:cNvCxnSpPr/>
      </xdr:nvCxnSpPr>
      <xdr:spPr>
        <a:xfrm>
          <a:off x="2908300" y="1405508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95886</xdr:rowOff>
    </xdr:from>
    <xdr:to>
      <xdr:col>10</xdr:col>
      <xdr:colOff>165100</xdr:colOff>
      <xdr:row>82</xdr:row>
      <xdr:rowOff>26036</xdr:rowOff>
    </xdr:to>
    <xdr:sp macro="" textlink="">
      <xdr:nvSpPr>
        <xdr:cNvPr id="314" name="楕円 313">
          <a:extLst>
            <a:ext uri="{FF2B5EF4-FFF2-40B4-BE49-F238E27FC236}">
              <a16:creationId xmlns:a16="http://schemas.microsoft.com/office/drawing/2014/main" id="{78266581-59CC-4D89-921E-3B7B9E232522}"/>
            </a:ext>
          </a:extLst>
        </xdr:cNvPr>
        <xdr:cNvSpPr/>
      </xdr:nvSpPr>
      <xdr:spPr>
        <a:xfrm>
          <a:off x="1968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146686</xdr:rowOff>
    </xdr:from>
    <xdr:to>
      <xdr:col>15</xdr:col>
      <xdr:colOff>50800</xdr:colOff>
      <xdr:row>81</xdr:row>
      <xdr:rowOff>167639</xdr:rowOff>
    </xdr:to>
    <xdr:cxnSp macro="">
      <xdr:nvCxnSpPr>
        <xdr:cNvPr id="315" name="直線コネクタ 314">
          <a:extLst>
            <a:ext uri="{FF2B5EF4-FFF2-40B4-BE49-F238E27FC236}">
              <a16:creationId xmlns:a16="http://schemas.microsoft.com/office/drawing/2014/main" id="{9098937E-D087-406A-9DDE-FA6F94976A99}"/>
            </a:ext>
          </a:extLst>
        </xdr:cNvPr>
        <xdr:cNvCxnSpPr/>
      </xdr:nvCxnSpPr>
      <xdr:spPr>
        <a:xfrm>
          <a:off x="2019300" y="1403413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50164</xdr:rowOff>
    </xdr:from>
    <xdr:to>
      <xdr:col>6</xdr:col>
      <xdr:colOff>38100</xdr:colOff>
      <xdr:row>81</xdr:row>
      <xdr:rowOff>151764</xdr:rowOff>
    </xdr:to>
    <xdr:sp macro="" textlink="">
      <xdr:nvSpPr>
        <xdr:cNvPr id="316" name="楕円 315">
          <a:extLst>
            <a:ext uri="{FF2B5EF4-FFF2-40B4-BE49-F238E27FC236}">
              <a16:creationId xmlns:a16="http://schemas.microsoft.com/office/drawing/2014/main" id="{CC1A5AE7-EF1F-415C-9162-4EAD370340CC}"/>
            </a:ext>
          </a:extLst>
        </xdr:cNvPr>
        <xdr:cNvSpPr/>
      </xdr:nvSpPr>
      <xdr:spPr>
        <a:xfrm>
          <a:off x="1079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100964</xdr:rowOff>
    </xdr:from>
    <xdr:to>
      <xdr:col>10</xdr:col>
      <xdr:colOff>114300</xdr:colOff>
      <xdr:row>81</xdr:row>
      <xdr:rowOff>146686</xdr:rowOff>
    </xdr:to>
    <xdr:cxnSp macro="">
      <xdr:nvCxnSpPr>
        <xdr:cNvPr id="317" name="直線コネクタ 316">
          <a:extLst>
            <a:ext uri="{FF2B5EF4-FFF2-40B4-BE49-F238E27FC236}">
              <a16:creationId xmlns:a16="http://schemas.microsoft.com/office/drawing/2014/main" id="{98091746-1CF7-4E45-85B0-CDA41ACAE7EC}"/>
            </a:ext>
          </a:extLst>
        </xdr:cNvPr>
        <xdr:cNvCxnSpPr/>
      </xdr:nvCxnSpPr>
      <xdr:spPr>
        <a:xfrm>
          <a:off x="1130300" y="1398841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140988</xdr:rowOff>
    </xdr:from>
    <xdr:ext cx="405111" cy="259045"/>
    <xdr:sp macro="" textlink="">
      <xdr:nvSpPr>
        <xdr:cNvPr id="318" name="n_1aveValue【公営住宅】&#10;有形固定資産減価償却率">
          <a:extLst>
            <a:ext uri="{FF2B5EF4-FFF2-40B4-BE49-F238E27FC236}">
              <a16:creationId xmlns:a16="http://schemas.microsoft.com/office/drawing/2014/main" id="{9DAF880A-F404-4328-B720-47FDF9C4434C}"/>
            </a:ext>
          </a:extLst>
        </xdr:cNvPr>
        <xdr:cNvSpPr txBox="1"/>
      </xdr:nvSpPr>
      <xdr:spPr>
        <a:xfrm>
          <a:off x="35820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110507</xdr:rowOff>
    </xdr:from>
    <xdr:ext cx="405111" cy="259045"/>
    <xdr:sp macro="" textlink="">
      <xdr:nvSpPr>
        <xdr:cNvPr id="319" name="n_2aveValue【公営住宅】&#10;有形固定資産減価償却率">
          <a:extLst>
            <a:ext uri="{FF2B5EF4-FFF2-40B4-BE49-F238E27FC236}">
              <a16:creationId xmlns:a16="http://schemas.microsoft.com/office/drawing/2014/main" id="{673F99A1-3605-46A3-95D1-C90F9A99C2EF}"/>
            </a:ext>
          </a:extLst>
        </xdr:cNvPr>
        <xdr:cNvSpPr txBox="1"/>
      </xdr:nvSpPr>
      <xdr:spPr>
        <a:xfrm>
          <a:off x="2705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81932</xdr:rowOff>
    </xdr:from>
    <xdr:ext cx="405111" cy="259045"/>
    <xdr:sp macro="" textlink="">
      <xdr:nvSpPr>
        <xdr:cNvPr id="320" name="n_3aveValue【公営住宅】&#10;有形固定資産減価償却率">
          <a:extLst>
            <a:ext uri="{FF2B5EF4-FFF2-40B4-BE49-F238E27FC236}">
              <a16:creationId xmlns:a16="http://schemas.microsoft.com/office/drawing/2014/main" id="{B6A0E307-CCA3-4215-9EDA-7309D960CA60}"/>
            </a:ext>
          </a:extLst>
        </xdr:cNvPr>
        <xdr:cNvSpPr txBox="1"/>
      </xdr:nvSpPr>
      <xdr:spPr>
        <a:xfrm>
          <a:off x="1816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17163</xdr:rowOff>
    </xdr:from>
    <xdr:ext cx="405111" cy="259045"/>
    <xdr:sp macro="" textlink="">
      <xdr:nvSpPr>
        <xdr:cNvPr id="321" name="n_4aveValue【公営住宅】&#10;有形固定資産減価償却率">
          <a:extLst>
            <a:ext uri="{FF2B5EF4-FFF2-40B4-BE49-F238E27FC236}">
              <a16:creationId xmlns:a16="http://schemas.microsoft.com/office/drawing/2014/main" id="{BF99C6E4-2517-4D5D-B3B8-98190DE139B2}"/>
            </a:ext>
          </a:extLst>
        </xdr:cNvPr>
        <xdr:cNvSpPr txBox="1"/>
      </xdr:nvSpPr>
      <xdr:spPr>
        <a:xfrm>
          <a:off x="927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76852</xdr:rowOff>
    </xdr:from>
    <xdr:ext cx="405111" cy="259045"/>
    <xdr:sp macro="" textlink="">
      <xdr:nvSpPr>
        <xdr:cNvPr id="322" name="n_1mainValue【公営住宅】&#10;有形固定資産減価償却率">
          <a:extLst>
            <a:ext uri="{FF2B5EF4-FFF2-40B4-BE49-F238E27FC236}">
              <a16:creationId xmlns:a16="http://schemas.microsoft.com/office/drawing/2014/main" id="{62CB0C27-2DD4-4C97-A152-CC0457B7FD00}"/>
            </a:ext>
          </a:extLst>
        </xdr:cNvPr>
        <xdr:cNvSpPr txBox="1"/>
      </xdr:nvSpPr>
      <xdr:spPr>
        <a:xfrm>
          <a:off x="35820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323" name="n_2mainValue【公営住宅】&#10;有形固定資産減価償却率">
          <a:extLst>
            <a:ext uri="{FF2B5EF4-FFF2-40B4-BE49-F238E27FC236}">
              <a16:creationId xmlns:a16="http://schemas.microsoft.com/office/drawing/2014/main" id="{DA2DA554-1317-4885-B856-E185E22C01E5}"/>
            </a:ext>
          </a:extLst>
        </xdr:cNvPr>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42563</xdr:rowOff>
    </xdr:from>
    <xdr:ext cx="405111" cy="259045"/>
    <xdr:sp macro="" textlink="">
      <xdr:nvSpPr>
        <xdr:cNvPr id="324" name="n_3mainValue【公営住宅】&#10;有形固定資産減価償却率">
          <a:extLst>
            <a:ext uri="{FF2B5EF4-FFF2-40B4-BE49-F238E27FC236}">
              <a16:creationId xmlns:a16="http://schemas.microsoft.com/office/drawing/2014/main" id="{94A86410-ADE6-4DC7-A642-717B897B451D}"/>
            </a:ext>
          </a:extLst>
        </xdr:cNvPr>
        <xdr:cNvSpPr txBox="1"/>
      </xdr:nvSpPr>
      <xdr:spPr>
        <a:xfrm>
          <a:off x="18167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168291</xdr:rowOff>
    </xdr:from>
    <xdr:ext cx="405111" cy="259045"/>
    <xdr:sp macro="" textlink="">
      <xdr:nvSpPr>
        <xdr:cNvPr id="325" name="n_4mainValue【公営住宅】&#10;有形固定資産減価償却率">
          <a:extLst>
            <a:ext uri="{FF2B5EF4-FFF2-40B4-BE49-F238E27FC236}">
              <a16:creationId xmlns:a16="http://schemas.microsoft.com/office/drawing/2014/main" id="{BF3003F5-60B3-407E-990C-709CEECA58DE}"/>
            </a:ext>
          </a:extLst>
        </xdr:cNvPr>
        <xdr:cNvSpPr txBox="1"/>
      </xdr:nvSpPr>
      <xdr:spPr>
        <a:xfrm>
          <a:off x="927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4D79256F-C33F-4B23-8EC9-F7E7E822DD1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663AC205-EBA9-4F0D-B3CB-BB427E23E1B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E4D7C752-8437-4946-B7B6-E5F0DD4CF69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E9029AA1-340C-4656-9F47-32A1167FB99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33A1CA5F-609A-4151-8881-BCC29C61C3C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E638BAC2-9E1A-4F2A-836D-E91B8CC5092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581E9752-4EA8-4BB9-824E-83A82A0F4DF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A06BCEAD-397C-423E-86A8-117B9D735F1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3B4E09CC-A582-400B-AADE-495D534551E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5E961F69-AD1D-4C7A-9836-A674929FA7F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6" name="直線コネクタ 335">
          <a:extLst>
            <a:ext uri="{FF2B5EF4-FFF2-40B4-BE49-F238E27FC236}">
              <a16:creationId xmlns:a16="http://schemas.microsoft.com/office/drawing/2014/main" id="{443FCDCA-069C-42F9-80E2-C5DAE496BBA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7" name="テキスト ボックス 336">
          <a:extLst>
            <a:ext uri="{FF2B5EF4-FFF2-40B4-BE49-F238E27FC236}">
              <a16:creationId xmlns:a16="http://schemas.microsoft.com/office/drawing/2014/main" id="{9073B8A3-5F24-4D37-BBF1-81738EF0EE8D}"/>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8" name="直線コネクタ 337">
          <a:extLst>
            <a:ext uri="{FF2B5EF4-FFF2-40B4-BE49-F238E27FC236}">
              <a16:creationId xmlns:a16="http://schemas.microsoft.com/office/drawing/2014/main" id="{F46B3BCC-5374-4798-88E2-AFCFC83202FF}"/>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9" name="テキスト ボックス 338">
          <a:extLst>
            <a:ext uri="{FF2B5EF4-FFF2-40B4-BE49-F238E27FC236}">
              <a16:creationId xmlns:a16="http://schemas.microsoft.com/office/drawing/2014/main" id="{3D553D73-665E-42FF-93DA-6C5A3541C2E5}"/>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0" name="直線コネクタ 339">
          <a:extLst>
            <a:ext uri="{FF2B5EF4-FFF2-40B4-BE49-F238E27FC236}">
              <a16:creationId xmlns:a16="http://schemas.microsoft.com/office/drawing/2014/main" id="{F5CBCBF5-7F3E-43CB-B81F-AAE53DE8AE2A}"/>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41" name="テキスト ボックス 340">
          <a:extLst>
            <a:ext uri="{FF2B5EF4-FFF2-40B4-BE49-F238E27FC236}">
              <a16:creationId xmlns:a16="http://schemas.microsoft.com/office/drawing/2014/main" id="{10EFB99C-4A5D-4C5C-AF70-21497A8EBA5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2" name="直線コネクタ 341">
          <a:extLst>
            <a:ext uri="{FF2B5EF4-FFF2-40B4-BE49-F238E27FC236}">
              <a16:creationId xmlns:a16="http://schemas.microsoft.com/office/drawing/2014/main" id="{A9171A40-EBED-4938-8447-8E13990D1637}"/>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43" name="テキスト ボックス 342">
          <a:extLst>
            <a:ext uri="{FF2B5EF4-FFF2-40B4-BE49-F238E27FC236}">
              <a16:creationId xmlns:a16="http://schemas.microsoft.com/office/drawing/2014/main" id="{CCB5A6F5-01DA-4E94-A34A-DFC6ADEA36C6}"/>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AB64BEC5-64C8-4806-94A0-0219A253B42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88ABF2DC-662D-4005-AEA9-7E8B851A6615}"/>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8677BD67-7AF8-402E-BCBB-C1D79955FBB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6851</xdr:rowOff>
    </xdr:from>
    <xdr:to>
      <xdr:col>54</xdr:col>
      <xdr:colOff>189865</xdr:colOff>
      <xdr:row>86</xdr:row>
      <xdr:rowOff>32088</xdr:rowOff>
    </xdr:to>
    <xdr:cxnSp macro="">
      <xdr:nvCxnSpPr>
        <xdr:cNvPr id="347" name="直線コネクタ 346">
          <a:extLst>
            <a:ext uri="{FF2B5EF4-FFF2-40B4-BE49-F238E27FC236}">
              <a16:creationId xmlns:a16="http://schemas.microsoft.com/office/drawing/2014/main" id="{1323E254-8EFC-4191-B3C7-BC64142C5C13}"/>
            </a:ext>
          </a:extLst>
        </xdr:cNvPr>
        <xdr:cNvCxnSpPr/>
      </xdr:nvCxnSpPr>
      <xdr:spPr>
        <a:xfrm flipV="1">
          <a:off x="10476865" y="13551401"/>
          <a:ext cx="0" cy="1225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35915</xdr:rowOff>
    </xdr:from>
    <xdr:ext cx="469744" cy="259045"/>
    <xdr:sp macro="" textlink="">
      <xdr:nvSpPr>
        <xdr:cNvPr id="348" name="【公営住宅】&#10;一人当たり面積最小値テキスト">
          <a:extLst>
            <a:ext uri="{FF2B5EF4-FFF2-40B4-BE49-F238E27FC236}">
              <a16:creationId xmlns:a16="http://schemas.microsoft.com/office/drawing/2014/main" id="{49AEEB4F-A73C-42A6-B2C5-EA09989DD2A5}"/>
            </a:ext>
          </a:extLst>
        </xdr:cNvPr>
        <xdr:cNvSpPr txBox="1"/>
      </xdr:nvSpPr>
      <xdr:spPr>
        <a:xfrm>
          <a:off x="10515600" y="147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32088</xdr:rowOff>
    </xdr:from>
    <xdr:to>
      <xdr:col>55</xdr:col>
      <xdr:colOff>88900</xdr:colOff>
      <xdr:row>86</xdr:row>
      <xdr:rowOff>32088</xdr:rowOff>
    </xdr:to>
    <xdr:cxnSp macro="">
      <xdr:nvCxnSpPr>
        <xdr:cNvPr id="349" name="直線コネクタ 348">
          <a:extLst>
            <a:ext uri="{FF2B5EF4-FFF2-40B4-BE49-F238E27FC236}">
              <a16:creationId xmlns:a16="http://schemas.microsoft.com/office/drawing/2014/main" id="{1D11A6DC-9D29-497D-9E7D-70598E0E9BED}"/>
            </a:ext>
          </a:extLst>
        </xdr:cNvPr>
        <xdr:cNvCxnSpPr/>
      </xdr:nvCxnSpPr>
      <xdr:spPr>
        <a:xfrm>
          <a:off x="10388600" y="147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124978</xdr:rowOff>
    </xdr:from>
    <xdr:ext cx="534377" cy="259045"/>
    <xdr:sp macro="" textlink="">
      <xdr:nvSpPr>
        <xdr:cNvPr id="350" name="【公営住宅】&#10;一人当たり面積最大値テキスト">
          <a:extLst>
            <a:ext uri="{FF2B5EF4-FFF2-40B4-BE49-F238E27FC236}">
              <a16:creationId xmlns:a16="http://schemas.microsoft.com/office/drawing/2014/main" id="{7DE8727C-D2F5-4ECA-92F8-77112DBE0AFA}"/>
            </a:ext>
          </a:extLst>
        </xdr:cNvPr>
        <xdr:cNvSpPr txBox="1"/>
      </xdr:nvSpPr>
      <xdr:spPr>
        <a:xfrm>
          <a:off x="10515600" y="1332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6851</xdr:rowOff>
    </xdr:from>
    <xdr:to>
      <xdr:col>55</xdr:col>
      <xdr:colOff>88900</xdr:colOff>
      <xdr:row>79</xdr:row>
      <xdr:rowOff>6851</xdr:rowOff>
    </xdr:to>
    <xdr:cxnSp macro="">
      <xdr:nvCxnSpPr>
        <xdr:cNvPr id="351" name="直線コネクタ 350">
          <a:extLst>
            <a:ext uri="{FF2B5EF4-FFF2-40B4-BE49-F238E27FC236}">
              <a16:creationId xmlns:a16="http://schemas.microsoft.com/office/drawing/2014/main" id="{3F4A657B-8013-47F7-BC44-2584DD5A7601}"/>
            </a:ext>
          </a:extLst>
        </xdr:cNvPr>
        <xdr:cNvCxnSpPr/>
      </xdr:nvCxnSpPr>
      <xdr:spPr>
        <a:xfrm>
          <a:off x="10388600" y="1355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117939</xdr:rowOff>
    </xdr:from>
    <xdr:ext cx="469744" cy="259045"/>
    <xdr:sp macro="" textlink="">
      <xdr:nvSpPr>
        <xdr:cNvPr id="352" name="【公営住宅】&#10;一人当たり面積平均値テキスト">
          <a:extLst>
            <a:ext uri="{FF2B5EF4-FFF2-40B4-BE49-F238E27FC236}">
              <a16:creationId xmlns:a16="http://schemas.microsoft.com/office/drawing/2014/main" id="{2E4B5341-80AE-4EB8-9A37-B3762AB8C2EB}"/>
            </a:ext>
          </a:extLst>
        </xdr:cNvPr>
        <xdr:cNvSpPr txBox="1"/>
      </xdr:nvSpPr>
      <xdr:spPr>
        <a:xfrm>
          <a:off x="10515600" y="14519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95062</xdr:rowOff>
    </xdr:from>
    <xdr:to>
      <xdr:col>55</xdr:col>
      <xdr:colOff>50800</xdr:colOff>
      <xdr:row>86</xdr:row>
      <xdr:rowOff>25212</xdr:rowOff>
    </xdr:to>
    <xdr:sp macro="" textlink="">
      <xdr:nvSpPr>
        <xdr:cNvPr id="353" name="フローチャート: 判断 352">
          <a:extLst>
            <a:ext uri="{FF2B5EF4-FFF2-40B4-BE49-F238E27FC236}">
              <a16:creationId xmlns:a16="http://schemas.microsoft.com/office/drawing/2014/main" id="{C882927D-EC7E-4AD6-BE78-17187FC06A3D}"/>
            </a:ext>
          </a:extLst>
        </xdr:cNvPr>
        <xdr:cNvSpPr/>
      </xdr:nvSpPr>
      <xdr:spPr>
        <a:xfrm>
          <a:off x="10426700" y="1466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89964</xdr:rowOff>
    </xdr:from>
    <xdr:to>
      <xdr:col>50</xdr:col>
      <xdr:colOff>165100</xdr:colOff>
      <xdr:row>86</xdr:row>
      <xdr:rowOff>20114</xdr:rowOff>
    </xdr:to>
    <xdr:sp macro="" textlink="">
      <xdr:nvSpPr>
        <xdr:cNvPr id="354" name="フローチャート: 判断 353">
          <a:extLst>
            <a:ext uri="{FF2B5EF4-FFF2-40B4-BE49-F238E27FC236}">
              <a16:creationId xmlns:a16="http://schemas.microsoft.com/office/drawing/2014/main" id="{120310A3-566F-4D87-97CE-8981AA5BF6F3}"/>
            </a:ext>
          </a:extLst>
        </xdr:cNvPr>
        <xdr:cNvSpPr/>
      </xdr:nvSpPr>
      <xdr:spPr>
        <a:xfrm>
          <a:off x="9588500" y="1466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93897</xdr:rowOff>
    </xdr:from>
    <xdr:to>
      <xdr:col>46</xdr:col>
      <xdr:colOff>38100</xdr:colOff>
      <xdr:row>86</xdr:row>
      <xdr:rowOff>24047</xdr:rowOff>
    </xdr:to>
    <xdr:sp macro="" textlink="">
      <xdr:nvSpPr>
        <xdr:cNvPr id="355" name="フローチャート: 判断 354">
          <a:extLst>
            <a:ext uri="{FF2B5EF4-FFF2-40B4-BE49-F238E27FC236}">
              <a16:creationId xmlns:a16="http://schemas.microsoft.com/office/drawing/2014/main" id="{AC09743D-FE7D-4E0B-8E6D-7A665D1172A7}"/>
            </a:ext>
          </a:extLst>
        </xdr:cNvPr>
        <xdr:cNvSpPr/>
      </xdr:nvSpPr>
      <xdr:spPr>
        <a:xfrm>
          <a:off x="8699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94376</xdr:rowOff>
    </xdr:from>
    <xdr:to>
      <xdr:col>41</xdr:col>
      <xdr:colOff>101600</xdr:colOff>
      <xdr:row>86</xdr:row>
      <xdr:rowOff>24526</xdr:rowOff>
    </xdr:to>
    <xdr:sp macro="" textlink="">
      <xdr:nvSpPr>
        <xdr:cNvPr id="356" name="フローチャート: 判断 355">
          <a:extLst>
            <a:ext uri="{FF2B5EF4-FFF2-40B4-BE49-F238E27FC236}">
              <a16:creationId xmlns:a16="http://schemas.microsoft.com/office/drawing/2014/main" id="{238E68B0-E54E-4C34-A329-D58BC1F3BCB7}"/>
            </a:ext>
          </a:extLst>
        </xdr:cNvPr>
        <xdr:cNvSpPr/>
      </xdr:nvSpPr>
      <xdr:spPr>
        <a:xfrm>
          <a:off x="7810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85781</xdr:rowOff>
    </xdr:from>
    <xdr:to>
      <xdr:col>36</xdr:col>
      <xdr:colOff>165100</xdr:colOff>
      <xdr:row>86</xdr:row>
      <xdr:rowOff>15931</xdr:rowOff>
    </xdr:to>
    <xdr:sp macro="" textlink="">
      <xdr:nvSpPr>
        <xdr:cNvPr id="357" name="フローチャート: 判断 356">
          <a:extLst>
            <a:ext uri="{FF2B5EF4-FFF2-40B4-BE49-F238E27FC236}">
              <a16:creationId xmlns:a16="http://schemas.microsoft.com/office/drawing/2014/main" id="{D6ED4107-53FF-4910-BDB4-81591E611CAC}"/>
            </a:ext>
          </a:extLst>
        </xdr:cNvPr>
        <xdr:cNvSpPr/>
      </xdr:nvSpPr>
      <xdr:spPr>
        <a:xfrm>
          <a:off x="6921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AA45AC7-83F9-4BA6-A247-C0D1D264B7B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40837826-7FEE-4043-8D8E-863AC98794E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8B44A1F-17A2-4BD5-B6CA-D347B0253F6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284C73D6-B5B9-4F55-8792-89AE139147B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56ADDE36-0D4B-4959-B44A-B47BDAC463E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123340</xdr:rowOff>
    </xdr:from>
    <xdr:to>
      <xdr:col>55</xdr:col>
      <xdr:colOff>50800</xdr:colOff>
      <xdr:row>86</xdr:row>
      <xdr:rowOff>53490</xdr:rowOff>
    </xdr:to>
    <xdr:sp macro="" textlink="">
      <xdr:nvSpPr>
        <xdr:cNvPr id="363" name="楕円 362">
          <a:extLst>
            <a:ext uri="{FF2B5EF4-FFF2-40B4-BE49-F238E27FC236}">
              <a16:creationId xmlns:a16="http://schemas.microsoft.com/office/drawing/2014/main" id="{675A6A88-B582-432F-A7F1-8C4735CFFB02}"/>
            </a:ext>
          </a:extLst>
        </xdr:cNvPr>
        <xdr:cNvSpPr/>
      </xdr:nvSpPr>
      <xdr:spPr>
        <a:xfrm>
          <a:off x="10426700" y="146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73489</xdr:rowOff>
    </xdr:from>
    <xdr:ext cx="469744" cy="259045"/>
    <xdr:sp macro="" textlink="">
      <xdr:nvSpPr>
        <xdr:cNvPr id="364" name="【公営住宅】&#10;一人当たり面積該当値テキスト">
          <a:extLst>
            <a:ext uri="{FF2B5EF4-FFF2-40B4-BE49-F238E27FC236}">
              <a16:creationId xmlns:a16="http://schemas.microsoft.com/office/drawing/2014/main" id="{0BFB5E0F-246C-412C-BAE9-1FD089101B7C}"/>
            </a:ext>
          </a:extLst>
        </xdr:cNvPr>
        <xdr:cNvSpPr txBox="1"/>
      </xdr:nvSpPr>
      <xdr:spPr>
        <a:xfrm>
          <a:off x="10515600" y="1464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123682</xdr:rowOff>
    </xdr:from>
    <xdr:to>
      <xdr:col>50</xdr:col>
      <xdr:colOff>165100</xdr:colOff>
      <xdr:row>86</xdr:row>
      <xdr:rowOff>53832</xdr:rowOff>
    </xdr:to>
    <xdr:sp macro="" textlink="">
      <xdr:nvSpPr>
        <xdr:cNvPr id="365" name="楕円 364">
          <a:extLst>
            <a:ext uri="{FF2B5EF4-FFF2-40B4-BE49-F238E27FC236}">
              <a16:creationId xmlns:a16="http://schemas.microsoft.com/office/drawing/2014/main" id="{B682F161-136E-4173-A7D1-D3B3F75BE033}"/>
            </a:ext>
          </a:extLst>
        </xdr:cNvPr>
        <xdr:cNvSpPr/>
      </xdr:nvSpPr>
      <xdr:spPr>
        <a:xfrm>
          <a:off x="9588500" y="1469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2690</xdr:rowOff>
    </xdr:from>
    <xdr:to>
      <xdr:col>55</xdr:col>
      <xdr:colOff>0</xdr:colOff>
      <xdr:row>86</xdr:row>
      <xdr:rowOff>3032</xdr:rowOff>
    </xdr:to>
    <xdr:cxnSp macro="">
      <xdr:nvCxnSpPr>
        <xdr:cNvPr id="366" name="直線コネクタ 365">
          <a:extLst>
            <a:ext uri="{FF2B5EF4-FFF2-40B4-BE49-F238E27FC236}">
              <a16:creationId xmlns:a16="http://schemas.microsoft.com/office/drawing/2014/main" id="{5416EA53-1270-4757-90C3-B561FFCDF2B5}"/>
            </a:ext>
          </a:extLst>
        </xdr:cNvPr>
        <xdr:cNvCxnSpPr/>
      </xdr:nvCxnSpPr>
      <xdr:spPr>
        <a:xfrm flipV="1">
          <a:off x="9639300" y="14747390"/>
          <a:ext cx="8382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124163</xdr:rowOff>
    </xdr:from>
    <xdr:to>
      <xdr:col>46</xdr:col>
      <xdr:colOff>38100</xdr:colOff>
      <xdr:row>86</xdr:row>
      <xdr:rowOff>54313</xdr:rowOff>
    </xdr:to>
    <xdr:sp macro="" textlink="">
      <xdr:nvSpPr>
        <xdr:cNvPr id="367" name="楕円 366">
          <a:extLst>
            <a:ext uri="{FF2B5EF4-FFF2-40B4-BE49-F238E27FC236}">
              <a16:creationId xmlns:a16="http://schemas.microsoft.com/office/drawing/2014/main" id="{4FC23536-FEAC-4ACC-903B-E4BDC4D7DBC1}"/>
            </a:ext>
          </a:extLst>
        </xdr:cNvPr>
        <xdr:cNvSpPr/>
      </xdr:nvSpPr>
      <xdr:spPr>
        <a:xfrm>
          <a:off x="8699500" y="146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3032</xdr:rowOff>
    </xdr:from>
    <xdr:to>
      <xdr:col>50</xdr:col>
      <xdr:colOff>114300</xdr:colOff>
      <xdr:row>86</xdr:row>
      <xdr:rowOff>3513</xdr:rowOff>
    </xdr:to>
    <xdr:cxnSp macro="">
      <xdr:nvCxnSpPr>
        <xdr:cNvPr id="368" name="直線コネクタ 367">
          <a:extLst>
            <a:ext uri="{FF2B5EF4-FFF2-40B4-BE49-F238E27FC236}">
              <a16:creationId xmlns:a16="http://schemas.microsoft.com/office/drawing/2014/main" id="{DB53E160-6A96-4C6F-A402-5C92AE84EFDC}"/>
            </a:ext>
          </a:extLst>
        </xdr:cNvPr>
        <xdr:cNvCxnSpPr/>
      </xdr:nvCxnSpPr>
      <xdr:spPr>
        <a:xfrm flipV="1">
          <a:off x="8750300" y="14747732"/>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124712</xdr:rowOff>
    </xdr:from>
    <xdr:to>
      <xdr:col>41</xdr:col>
      <xdr:colOff>101600</xdr:colOff>
      <xdr:row>86</xdr:row>
      <xdr:rowOff>54862</xdr:rowOff>
    </xdr:to>
    <xdr:sp macro="" textlink="">
      <xdr:nvSpPr>
        <xdr:cNvPr id="369" name="楕円 368">
          <a:extLst>
            <a:ext uri="{FF2B5EF4-FFF2-40B4-BE49-F238E27FC236}">
              <a16:creationId xmlns:a16="http://schemas.microsoft.com/office/drawing/2014/main" id="{36CAF752-2508-488A-85A0-CEE4A51C71E2}"/>
            </a:ext>
          </a:extLst>
        </xdr:cNvPr>
        <xdr:cNvSpPr/>
      </xdr:nvSpPr>
      <xdr:spPr>
        <a:xfrm>
          <a:off x="7810500" y="1469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3513</xdr:rowOff>
    </xdr:from>
    <xdr:to>
      <xdr:col>45</xdr:col>
      <xdr:colOff>177800</xdr:colOff>
      <xdr:row>86</xdr:row>
      <xdr:rowOff>4062</xdr:rowOff>
    </xdr:to>
    <xdr:cxnSp macro="">
      <xdr:nvCxnSpPr>
        <xdr:cNvPr id="370" name="直線コネクタ 369">
          <a:extLst>
            <a:ext uri="{FF2B5EF4-FFF2-40B4-BE49-F238E27FC236}">
              <a16:creationId xmlns:a16="http://schemas.microsoft.com/office/drawing/2014/main" id="{C1AACEF0-98F4-4334-AF21-22813BEE451F}"/>
            </a:ext>
          </a:extLst>
        </xdr:cNvPr>
        <xdr:cNvCxnSpPr/>
      </xdr:nvCxnSpPr>
      <xdr:spPr>
        <a:xfrm flipV="1">
          <a:off x="7861300" y="14748213"/>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124963</xdr:rowOff>
    </xdr:from>
    <xdr:to>
      <xdr:col>36</xdr:col>
      <xdr:colOff>165100</xdr:colOff>
      <xdr:row>86</xdr:row>
      <xdr:rowOff>55113</xdr:rowOff>
    </xdr:to>
    <xdr:sp macro="" textlink="">
      <xdr:nvSpPr>
        <xdr:cNvPr id="371" name="楕円 370">
          <a:extLst>
            <a:ext uri="{FF2B5EF4-FFF2-40B4-BE49-F238E27FC236}">
              <a16:creationId xmlns:a16="http://schemas.microsoft.com/office/drawing/2014/main" id="{6238004B-3108-4E81-AFA1-4E4D1B7B0026}"/>
            </a:ext>
          </a:extLst>
        </xdr:cNvPr>
        <xdr:cNvSpPr/>
      </xdr:nvSpPr>
      <xdr:spPr>
        <a:xfrm>
          <a:off x="6921500" y="1469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4062</xdr:rowOff>
    </xdr:from>
    <xdr:to>
      <xdr:col>41</xdr:col>
      <xdr:colOff>50800</xdr:colOff>
      <xdr:row>86</xdr:row>
      <xdr:rowOff>4313</xdr:rowOff>
    </xdr:to>
    <xdr:cxnSp macro="">
      <xdr:nvCxnSpPr>
        <xdr:cNvPr id="372" name="直線コネクタ 371">
          <a:extLst>
            <a:ext uri="{FF2B5EF4-FFF2-40B4-BE49-F238E27FC236}">
              <a16:creationId xmlns:a16="http://schemas.microsoft.com/office/drawing/2014/main" id="{F7FAAADC-8259-40A7-87F2-46FCC0C2FFF5}"/>
            </a:ext>
          </a:extLst>
        </xdr:cNvPr>
        <xdr:cNvCxnSpPr/>
      </xdr:nvCxnSpPr>
      <xdr:spPr>
        <a:xfrm flipV="1">
          <a:off x="6972300" y="14748762"/>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36641</xdr:rowOff>
    </xdr:from>
    <xdr:ext cx="469744" cy="259045"/>
    <xdr:sp macro="" textlink="">
      <xdr:nvSpPr>
        <xdr:cNvPr id="373" name="n_1aveValue【公営住宅】&#10;一人当たり面積">
          <a:extLst>
            <a:ext uri="{FF2B5EF4-FFF2-40B4-BE49-F238E27FC236}">
              <a16:creationId xmlns:a16="http://schemas.microsoft.com/office/drawing/2014/main" id="{870C6340-9868-4E2B-9B77-01C2642F1E51}"/>
            </a:ext>
          </a:extLst>
        </xdr:cNvPr>
        <xdr:cNvSpPr txBox="1"/>
      </xdr:nvSpPr>
      <xdr:spPr>
        <a:xfrm>
          <a:off x="9391727" y="1443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40574</xdr:rowOff>
    </xdr:from>
    <xdr:ext cx="469744" cy="259045"/>
    <xdr:sp macro="" textlink="">
      <xdr:nvSpPr>
        <xdr:cNvPr id="374" name="n_2aveValue【公営住宅】&#10;一人当たり面積">
          <a:extLst>
            <a:ext uri="{FF2B5EF4-FFF2-40B4-BE49-F238E27FC236}">
              <a16:creationId xmlns:a16="http://schemas.microsoft.com/office/drawing/2014/main" id="{9DD3A71A-45FC-472C-B037-EFF4398F1129}"/>
            </a:ext>
          </a:extLst>
        </xdr:cNvPr>
        <xdr:cNvSpPr txBox="1"/>
      </xdr:nvSpPr>
      <xdr:spPr>
        <a:xfrm>
          <a:off x="8515427" y="1444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41053</xdr:rowOff>
    </xdr:from>
    <xdr:ext cx="469744" cy="259045"/>
    <xdr:sp macro="" textlink="">
      <xdr:nvSpPr>
        <xdr:cNvPr id="375" name="n_3aveValue【公営住宅】&#10;一人当たり面積">
          <a:extLst>
            <a:ext uri="{FF2B5EF4-FFF2-40B4-BE49-F238E27FC236}">
              <a16:creationId xmlns:a16="http://schemas.microsoft.com/office/drawing/2014/main" id="{DFEF30CB-C911-4A5A-A1BE-365295328F51}"/>
            </a:ext>
          </a:extLst>
        </xdr:cNvPr>
        <xdr:cNvSpPr txBox="1"/>
      </xdr:nvSpPr>
      <xdr:spPr>
        <a:xfrm>
          <a:off x="76264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32458</xdr:rowOff>
    </xdr:from>
    <xdr:ext cx="469744" cy="259045"/>
    <xdr:sp macro="" textlink="">
      <xdr:nvSpPr>
        <xdr:cNvPr id="376" name="n_4aveValue【公営住宅】&#10;一人当たり面積">
          <a:extLst>
            <a:ext uri="{FF2B5EF4-FFF2-40B4-BE49-F238E27FC236}">
              <a16:creationId xmlns:a16="http://schemas.microsoft.com/office/drawing/2014/main" id="{C1A4342F-1CE2-45C6-9C18-6B345A9E3301}"/>
            </a:ext>
          </a:extLst>
        </xdr:cNvPr>
        <xdr:cNvSpPr txBox="1"/>
      </xdr:nvSpPr>
      <xdr:spPr>
        <a:xfrm>
          <a:off x="6737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44959</xdr:rowOff>
    </xdr:from>
    <xdr:ext cx="469744" cy="259045"/>
    <xdr:sp macro="" textlink="">
      <xdr:nvSpPr>
        <xdr:cNvPr id="377" name="n_1mainValue【公営住宅】&#10;一人当たり面積">
          <a:extLst>
            <a:ext uri="{FF2B5EF4-FFF2-40B4-BE49-F238E27FC236}">
              <a16:creationId xmlns:a16="http://schemas.microsoft.com/office/drawing/2014/main" id="{7DD189EA-299C-43B4-82A5-FEC92B480781}"/>
            </a:ext>
          </a:extLst>
        </xdr:cNvPr>
        <xdr:cNvSpPr txBox="1"/>
      </xdr:nvSpPr>
      <xdr:spPr>
        <a:xfrm>
          <a:off x="9391727" y="1478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45440</xdr:rowOff>
    </xdr:from>
    <xdr:ext cx="469744" cy="259045"/>
    <xdr:sp macro="" textlink="">
      <xdr:nvSpPr>
        <xdr:cNvPr id="378" name="n_2mainValue【公営住宅】&#10;一人当たり面積">
          <a:extLst>
            <a:ext uri="{FF2B5EF4-FFF2-40B4-BE49-F238E27FC236}">
              <a16:creationId xmlns:a16="http://schemas.microsoft.com/office/drawing/2014/main" id="{675FC423-CED5-49E5-BA0E-44BEDAADCA88}"/>
            </a:ext>
          </a:extLst>
        </xdr:cNvPr>
        <xdr:cNvSpPr txBox="1"/>
      </xdr:nvSpPr>
      <xdr:spPr>
        <a:xfrm>
          <a:off x="8515427" y="1479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45989</xdr:rowOff>
    </xdr:from>
    <xdr:ext cx="469744" cy="259045"/>
    <xdr:sp macro="" textlink="">
      <xdr:nvSpPr>
        <xdr:cNvPr id="379" name="n_3mainValue【公営住宅】&#10;一人当たり面積">
          <a:extLst>
            <a:ext uri="{FF2B5EF4-FFF2-40B4-BE49-F238E27FC236}">
              <a16:creationId xmlns:a16="http://schemas.microsoft.com/office/drawing/2014/main" id="{0AFF32C3-D630-4B2E-9109-58B79DFAF51B}"/>
            </a:ext>
          </a:extLst>
        </xdr:cNvPr>
        <xdr:cNvSpPr txBox="1"/>
      </xdr:nvSpPr>
      <xdr:spPr>
        <a:xfrm>
          <a:off x="7626427" y="1479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46240</xdr:rowOff>
    </xdr:from>
    <xdr:ext cx="469744" cy="259045"/>
    <xdr:sp macro="" textlink="">
      <xdr:nvSpPr>
        <xdr:cNvPr id="380" name="n_4mainValue【公営住宅】&#10;一人当たり面積">
          <a:extLst>
            <a:ext uri="{FF2B5EF4-FFF2-40B4-BE49-F238E27FC236}">
              <a16:creationId xmlns:a16="http://schemas.microsoft.com/office/drawing/2014/main" id="{38170391-5DC7-4B00-8FC8-0DB35CA2CC82}"/>
            </a:ext>
          </a:extLst>
        </xdr:cNvPr>
        <xdr:cNvSpPr txBox="1"/>
      </xdr:nvSpPr>
      <xdr:spPr>
        <a:xfrm>
          <a:off x="6737427" y="14790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5E390634-CF48-4223-B18C-3D5DF2F9D86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8CD6BF64-7679-4A5A-9761-B94F1A3AEBB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5C72925C-5467-4583-AD5C-F1AE5500BAC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C7BA1ED6-2102-4492-B743-C7CF47CEB02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F9E0BCD6-11F7-4A11-9748-693D6A7B7E3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C2333679-88AB-47D0-9716-A1FCBC6F39B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DAB203CD-DDA1-460B-AC07-1C4F476B961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EE6F840D-6110-4530-AEA5-1F81DA09449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AF736707-4020-48F0-9708-0A5CBDF8DE3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15E143BA-80B9-4579-9FC4-EF2E91263FB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C27487BC-E706-4CFC-8EE4-CBAED678C1E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981C957D-8840-4356-9F31-D9D9D496EB5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A8999B48-332C-444E-97CB-06822433A26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329A57A6-A7D9-42C0-A731-2BCBDEAE91D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3FB7094E-56B4-4461-ABBE-F69D32D66A8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1562195E-85BA-4C62-BF82-39AB4287209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E218738C-149C-4E47-B9C9-0C7172A5F0F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BA6D6EFB-62C2-4B52-B252-10CC9A42F9C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69D45E3C-54A2-4C45-B19F-9E0D9E03E64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B00D818B-D035-43D8-A8DB-013FDB4D2FC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A9F93EA5-117A-4575-8B51-60BDFF59D83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A9E9C511-2101-4A93-B3E8-32D52F1F267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3EC532C3-E208-4E25-A5D7-EB88F762C73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9695AE2C-3773-4EA6-82E8-7E17BDFC5F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B8085B85-EE18-41C2-87E1-0BF1AADADFD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B253297A-E0F5-4A51-B949-7604858B6ED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83C38129-881C-4FA7-90D8-A80611BD14C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E0A3EE16-5D1C-4ACC-AC56-C53ED79024D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E6E024D8-FDF2-4044-B373-ADEDF437F40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C5C66F08-F5D7-430F-A2DD-2D5A366298F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67D3CE2-1E07-4771-B9BD-A0F7F8718DB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316BEB10-F42A-458F-B718-28C6719BF03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E134D3C1-C8F1-4A18-A551-3E46033216D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601510FB-263F-4CB8-86A0-384C184B34D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A3B1643E-6092-42E2-ADAA-A9B269F0D63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50F3BEDB-3255-4D27-B89F-1B298D40484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A03892B1-6DFA-424E-A583-F1EEB52889B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94206DC1-7243-4643-825A-467B2A198C4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82F72E85-862E-438A-9F7B-D7885A95410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7AEE0C6D-6D4F-478F-95E7-40F0FC19018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41</xdr:row>
      <xdr:rowOff>129540</xdr:rowOff>
    </xdr:to>
    <xdr:cxnSp macro="">
      <xdr:nvCxnSpPr>
        <xdr:cNvPr id="421" name="直線コネクタ 420">
          <a:extLst>
            <a:ext uri="{FF2B5EF4-FFF2-40B4-BE49-F238E27FC236}">
              <a16:creationId xmlns:a16="http://schemas.microsoft.com/office/drawing/2014/main" id="{F7B7CC9E-9986-41AF-9DC2-51E319126AC2}"/>
            </a:ext>
          </a:extLst>
        </xdr:cNvPr>
        <xdr:cNvCxnSpPr/>
      </xdr:nvCxnSpPr>
      <xdr:spPr>
        <a:xfrm flipV="1">
          <a:off x="16318864" y="562737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133367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04D0CC60-D24F-456A-9864-9A7472AE1073}"/>
            </a:ext>
          </a:extLst>
        </xdr:cNvPr>
        <xdr:cNvSpPr txBox="1"/>
      </xdr:nvSpPr>
      <xdr:spPr>
        <a:xfrm>
          <a:off x="16357600"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129540</xdr:rowOff>
    </xdr:from>
    <xdr:to>
      <xdr:col>86</xdr:col>
      <xdr:colOff>25400</xdr:colOff>
      <xdr:row>41</xdr:row>
      <xdr:rowOff>129540</xdr:rowOff>
    </xdr:to>
    <xdr:cxnSp macro="">
      <xdr:nvCxnSpPr>
        <xdr:cNvPr id="423" name="直線コネクタ 422">
          <a:extLst>
            <a:ext uri="{FF2B5EF4-FFF2-40B4-BE49-F238E27FC236}">
              <a16:creationId xmlns:a16="http://schemas.microsoft.com/office/drawing/2014/main" id="{F34AD227-E8DB-48D8-A0DB-8E23402D3056}"/>
            </a:ext>
          </a:extLst>
        </xdr:cNvPr>
        <xdr:cNvCxnSpPr/>
      </xdr:nvCxnSpPr>
      <xdr:spPr>
        <a:xfrm>
          <a:off x="16230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30CB5652-0BCD-4B5F-9973-41D1E217D3EB}"/>
            </a:ext>
          </a:extLst>
        </xdr:cNvPr>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25" name="直線コネクタ 424">
          <a:extLst>
            <a:ext uri="{FF2B5EF4-FFF2-40B4-BE49-F238E27FC236}">
              <a16:creationId xmlns:a16="http://schemas.microsoft.com/office/drawing/2014/main" id="{9A56C953-56F6-40AB-8289-46FB704A5C95}"/>
            </a:ext>
          </a:extLst>
        </xdr:cNvPr>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153052</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5F13DA5B-5F06-488A-BFCE-F147E2EB7FE5}"/>
            </a:ext>
          </a:extLst>
        </xdr:cNvPr>
        <xdr:cNvSpPr txBox="1"/>
      </xdr:nvSpPr>
      <xdr:spPr>
        <a:xfrm>
          <a:off x="16357600" y="6153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130175</xdr:rowOff>
    </xdr:from>
    <xdr:to>
      <xdr:col>85</xdr:col>
      <xdr:colOff>177800</xdr:colOff>
      <xdr:row>37</xdr:row>
      <xdr:rowOff>60325</xdr:rowOff>
    </xdr:to>
    <xdr:sp macro="" textlink="">
      <xdr:nvSpPr>
        <xdr:cNvPr id="427" name="フローチャート: 判断 426">
          <a:extLst>
            <a:ext uri="{FF2B5EF4-FFF2-40B4-BE49-F238E27FC236}">
              <a16:creationId xmlns:a16="http://schemas.microsoft.com/office/drawing/2014/main" id="{63E289B8-93B8-4F2D-89E5-32E329D48FDD}"/>
            </a:ext>
          </a:extLst>
        </xdr:cNvPr>
        <xdr:cNvSpPr/>
      </xdr:nvSpPr>
      <xdr:spPr>
        <a:xfrm>
          <a:off x="162687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120650</xdr:rowOff>
    </xdr:from>
    <xdr:to>
      <xdr:col>81</xdr:col>
      <xdr:colOff>101600</xdr:colOff>
      <xdr:row>37</xdr:row>
      <xdr:rowOff>50800</xdr:rowOff>
    </xdr:to>
    <xdr:sp macro="" textlink="">
      <xdr:nvSpPr>
        <xdr:cNvPr id="428" name="フローチャート: 判断 427">
          <a:extLst>
            <a:ext uri="{FF2B5EF4-FFF2-40B4-BE49-F238E27FC236}">
              <a16:creationId xmlns:a16="http://schemas.microsoft.com/office/drawing/2014/main" id="{2B8FB62A-21FF-42ED-903C-C1D49C95694F}"/>
            </a:ext>
          </a:extLst>
        </xdr:cNvPr>
        <xdr:cNvSpPr/>
      </xdr:nvSpPr>
      <xdr:spPr>
        <a:xfrm>
          <a:off x="15430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429" name="フローチャート: 判断 428">
          <a:extLst>
            <a:ext uri="{FF2B5EF4-FFF2-40B4-BE49-F238E27FC236}">
              <a16:creationId xmlns:a16="http://schemas.microsoft.com/office/drawing/2014/main" id="{BA63FD80-09A6-425C-98D5-48168FFA0205}"/>
            </a:ext>
          </a:extLst>
        </xdr:cNvPr>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86360</xdr:rowOff>
    </xdr:from>
    <xdr:to>
      <xdr:col>72</xdr:col>
      <xdr:colOff>38100</xdr:colOff>
      <xdr:row>37</xdr:row>
      <xdr:rowOff>16510</xdr:rowOff>
    </xdr:to>
    <xdr:sp macro="" textlink="">
      <xdr:nvSpPr>
        <xdr:cNvPr id="430" name="フローチャート: 判断 429">
          <a:extLst>
            <a:ext uri="{FF2B5EF4-FFF2-40B4-BE49-F238E27FC236}">
              <a16:creationId xmlns:a16="http://schemas.microsoft.com/office/drawing/2014/main" id="{5195AABC-DD96-46E4-AA4D-021DA9C1ACAC}"/>
            </a:ext>
          </a:extLst>
        </xdr:cNvPr>
        <xdr:cNvSpPr/>
      </xdr:nvSpPr>
      <xdr:spPr>
        <a:xfrm>
          <a:off x="13652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27305</xdr:rowOff>
    </xdr:from>
    <xdr:to>
      <xdr:col>67</xdr:col>
      <xdr:colOff>101600</xdr:colOff>
      <xdr:row>36</xdr:row>
      <xdr:rowOff>128905</xdr:rowOff>
    </xdr:to>
    <xdr:sp macro="" textlink="">
      <xdr:nvSpPr>
        <xdr:cNvPr id="431" name="フローチャート: 判断 430">
          <a:extLst>
            <a:ext uri="{FF2B5EF4-FFF2-40B4-BE49-F238E27FC236}">
              <a16:creationId xmlns:a16="http://schemas.microsoft.com/office/drawing/2014/main" id="{A119FC3F-8994-4574-A259-4C8A525434DA}"/>
            </a:ext>
          </a:extLst>
        </xdr:cNvPr>
        <xdr:cNvSpPr/>
      </xdr:nvSpPr>
      <xdr:spPr>
        <a:xfrm>
          <a:off x="127635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5DB0961-AA85-4ACC-BAEC-BBC88155EB9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3938003-31BF-4446-B608-6ABBFB427A6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47C5E211-029A-4785-BD2B-44D614B6E76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939EFE37-55D5-414A-BEB8-F082470294E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CAB7B730-3F0C-49E3-A4B9-9065C8EB158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78740</xdr:rowOff>
    </xdr:from>
    <xdr:to>
      <xdr:col>85</xdr:col>
      <xdr:colOff>177800</xdr:colOff>
      <xdr:row>42</xdr:row>
      <xdr:rowOff>8890</xdr:rowOff>
    </xdr:to>
    <xdr:sp macro="" textlink="">
      <xdr:nvSpPr>
        <xdr:cNvPr id="437" name="楕円 436">
          <a:extLst>
            <a:ext uri="{FF2B5EF4-FFF2-40B4-BE49-F238E27FC236}">
              <a16:creationId xmlns:a16="http://schemas.microsoft.com/office/drawing/2014/main" id="{CC6A4B88-B8A3-4E68-90C4-932346C2FDB0}"/>
            </a:ext>
          </a:extLst>
        </xdr:cNvPr>
        <xdr:cNvSpPr/>
      </xdr:nvSpPr>
      <xdr:spPr>
        <a:xfrm>
          <a:off x="162687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165117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CEF0D80F-C0D8-467C-BAC7-04837130B050}"/>
            </a:ext>
          </a:extLst>
        </xdr:cNvPr>
        <xdr:cNvSpPr txBox="1"/>
      </xdr:nvSpPr>
      <xdr:spPr>
        <a:xfrm>
          <a:off x="16357600" y="702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53975</xdr:rowOff>
    </xdr:from>
    <xdr:to>
      <xdr:col>81</xdr:col>
      <xdr:colOff>101600</xdr:colOff>
      <xdr:row>41</xdr:row>
      <xdr:rowOff>155575</xdr:rowOff>
    </xdr:to>
    <xdr:sp macro="" textlink="">
      <xdr:nvSpPr>
        <xdr:cNvPr id="439" name="楕円 438">
          <a:extLst>
            <a:ext uri="{FF2B5EF4-FFF2-40B4-BE49-F238E27FC236}">
              <a16:creationId xmlns:a16="http://schemas.microsoft.com/office/drawing/2014/main" id="{86BBC6A2-2E5A-4437-908A-788F61CD9339}"/>
            </a:ext>
          </a:extLst>
        </xdr:cNvPr>
        <xdr:cNvSpPr/>
      </xdr:nvSpPr>
      <xdr:spPr>
        <a:xfrm>
          <a:off x="15430500" y="70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104775</xdr:rowOff>
    </xdr:from>
    <xdr:to>
      <xdr:col>85</xdr:col>
      <xdr:colOff>127000</xdr:colOff>
      <xdr:row>41</xdr:row>
      <xdr:rowOff>129540</xdr:rowOff>
    </xdr:to>
    <xdr:cxnSp macro="">
      <xdr:nvCxnSpPr>
        <xdr:cNvPr id="440" name="直線コネクタ 439">
          <a:extLst>
            <a:ext uri="{FF2B5EF4-FFF2-40B4-BE49-F238E27FC236}">
              <a16:creationId xmlns:a16="http://schemas.microsoft.com/office/drawing/2014/main" id="{9981D35D-A605-474A-87EE-072C07CD384A}"/>
            </a:ext>
          </a:extLst>
        </xdr:cNvPr>
        <xdr:cNvCxnSpPr/>
      </xdr:nvCxnSpPr>
      <xdr:spPr>
        <a:xfrm>
          <a:off x="15481300" y="713422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27305</xdr:rowOff>
    </xdr:from>
    <xdr:to>
      <xdr:col>76</xdr:col>
      <xdr:colOff>165100</xdr:colOff>
      <xdr:row>41</xdr:row>
      <xdr:rowOff>128905</xdr:rowOff>
    </xdr:to>
    <xdr:sp macro="" textlink="">
      <xdr:nvSpPr>
        <xdr:cNvPr id="441" name="楕円 440">
          <a:extLst>
            <a:ext uri="{FF2B5EF4-FFF2-40B4-BE49-F238E27FC236}">
              <a16:creationId xmlns:a16="http://schemas.microsoft.com/office/drawing/2014/main" id="{B0FD9F23-8DD4-4D0C-87F4-3AEE13ABBC58}"/>
            </a:ext>
          </a:extLst>
        </xdr:cNvPr>
        <xdr:cNvSpPr/>
      </xdr:nvSpPr>
      <xdr:spPr>
        <a:xfrm>
          <a:off x="14541500" y="70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78105</xdr:rowOff>
    </xdr:from>
    <xdr:to>
      <xdr:col>81</xdr:col>
      <xdr:colOff>50800</xdr:colOff>
      <xdr:row>41</xdr:row>
      <xdr:rowOff>104775</xdr:rowOff>
    </xdr:to>
    <xdr:cxnSp macro="">
      <xdr:nvCxnSpPr>
        <xdr:cNvPr id="442" name="直線コネクタ 441">
          <a:extLst>
            <a:ext uri="{FF2B5EF4-FFF2-40B4-BE49-F238E27FC236}">
              <a16:creationId xmlns:a16="http://schemas.microsoft.com/office/drawing/2014/main" id="{DBCF95F4-F1AC-4047-9A88-F58A553E7E38}"/>
            </a:ext>
          </a:extLst>
        </xdr:cNvPr>
        <xdr:cNvCxnSpPr/>
      </xdr:nvCxnSpPr>
      <xdr:spPr>
        <a:xfrm>
          <a:off x="14592300" y="71075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635</xdr:rowOff>
    </xdr:from>
    <xdr:to>
      <xdr:col>72</xdr:col>
      <xdr:colOff>38100</xdr:colOff>
      <xdr:row>41</xdr:row>
      <xdr:rowOff>102235</xdr:rowOff>
    </xdr:to>
    <xdr:sp macro="" textlink="">
      <xdr:nvSpPr>
        <xdr:cNvPr id="443" name="楕円 442">
          <a:extLst>
            <a:ext uri="{FF2B5EF4-FFF2-40B4-BE49-F238E27FC236}">
              <a16:creationId xmlns:a16="http://schemas.microsoft.com/office/drawing/2014/main" id="{DFE4CD1C-DE58-4867-B866-658F3DB623A3}"/>
            </a:ext>
          </a:extLst>
        </xdr:cNvPr>
        <xdr:cNvSpPr/>
      </xdr:nvSpPr>
      <xdr:spPr>
        <a:xfrm>
          <a:off x="13652500" y="70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51435</xdr:rowOff>
    </xdr:from>
    <xdr:to>
      <xdr:col>76</xdr:col>
      <xdr:colOff>114300</xdr:colOff>
      <xdr:row>41</xdr:row>
      <xdr:rowOff>78105</xdr:rowOff>
    </xdr:to>
    <xdr:cxnSp macro="">
      <xdr:nvCxnSpPr>
        <xdr:cNvPr id="444" name="直線コネクタ 443">
          <a:extLst>
            <a:ext uri="{FF2B5EF4-FFF2-40B4-BE49-F238E27FC236}">
              <a16:creationId xmlns:a16="http://schemas.microsoft.com/office/drawing/2014/main" id="{5D1D182B-AB50-4163-94C3-B7A2B2FFEC98}"/>
            </a:ext>
          </a:extLst>
        </xdr:cNvPr>
        <xdr:cNvCxnSpPr/>
      </xdr:nvCxnSpPr>
      <xdr:spPr>
        <a:xfrm>
          <a:off x="13703300" y="70808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145415</xdr:rowOff>
    </xdr:from>
    <xdr:to>
      <xdr:col>67</xdr:col>
      <xdr:colOff>101600</xdr:colOff>
      <xdr:row>41</xdr:row>
      <xdr:rowOff>75565</xdr:rowOff>
    </xdr:to>
    <xdr:sp macro="" textlink="">
      <xdr:nvSpPr>
        <xdr:cNvPr id="445" name="楕円 444">
          <a:extLst>
            <a:ext uri="{FF2B5EF4-FFF2-40B4-BE49-F238E27FC236}">
              <a16:creationId xmlns:a16="http://schemas.microsoft.com/office/drawing/2014/main" id="{7DF15571-BE42-48FB-AA9D-D7F532A6817C}"/>
            </a:ext>
          </a:extLst>
        </xdr:cNvPr>
        <xdr:cNvSpPr/>
      </xdr:nvSpPr>
      <xdr:spPr>
        <a:xfrm>
          <a:off x="127635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24765</xdr:rowOff>
    </xdr:from>
    <xdr:to>
      <xdr:col>71</xdr:col>
      <xdr:colOff>177800</xdr:colOff>
      <xdr:row>41</xdr:row>
      <xdr:rowOff>51435</xdr:rowOff>
    </xdr:to>
    <xdr:cxnSp macro="">
      <xdr:nvCxnSpPr>
        <xdr:cNvPr id="446" name="直線コネクタ 445">
          <a:extLst>
            <a:ext uri="{FF2B5EF4-FFF2-40B4-BE49-F238E27FC236}">
              <a16:creationId xmlns:a16="http://schemas.microsoft.com/office/drawing/2014/main" id="{E26FF16A-EE3B-49A1-9656-A268A4467951}"/>
            </a:ext>
          </a:extLst>
        </xdr:cNvPr>
        <xdr:cNvCxnSpPr/>
      </xdr:nvCxnSpPr>
      <xdr:spPr>
        <a:xfrm>
          <a:off x="12814300" y="70542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67327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E774C749-1711-4E35-82DE-988851D1AD51}"/>
            </a:ext>
          </a:extLst>
        </xdr:cNvPr>
        <xdr:cNvSpPr txBox="1"/>
      </xdr:nvSpPr>
      <xdr:spPr>
        <a:xfrm>
          <a:off x="152660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84472</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1C5BF169-F47B-48E6-9EB1-A9316477D8F9}"/>
            </a:ext>
          </a:extLst>
        </xdr:cNvPr>
        <xdr:cNvSpPr txBox="1"/>
      </xdr:nvSpPr>
      <xdr:spPr>
        <a:xfrm>
          <a:off x="14389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33037</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3B0387D5-BD66-4DE5-AF29-5D7A7C1F1C6E}"/>
            </a:ext>
          </a:extLst>
        </xdr:cNvPr>
        <xdr:cNvSpPr txBox="1"/>
      </xdr:nvSpPr>
      <xdr:spPr>
        <a:xfrm>
          <a:off x="13500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145432</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580FAE4C-CFD2-4BF0-B8E0-EB1E298E224F}"/>
            </a:ext>
          </a:extLst>
        </xdr:cNvPr>
        <xdr:cNvSpPr txBox="1"/>
      </xdr:nvSpPr>
      <xdr:spPr>
        <a:xfrm>
          <a:off x="126117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146702</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B9D5CAEC-2746-4328-9825-FB82B3E398AA}"/>
            </a:ext>
          </a:extLst>
        </xdr:cNvPr>
        <xdr:cNvSpPr txBox="1"/>
      </xdr:nvSpPr>
      <xdr:spPr>
        <a:xfrm>
          <a:off x="15266044"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120032</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AF1972A8-CC52-41EC-8DF6-23B680C7DD62}"/>
            </a:ext>
          </a:extLst>
        </xdr:cNvPr>
        <xdr:cNvSpPr txBox="1"/>
      </xdr:nvSpPr>
      <xdr:spPr>
        <a:xfrm>
          <a:off x="14389744"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93362</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5CD0DC5C-28AC-40B0-80E4-E99ABDABEA6C}"/>
            </a:ext>
          </a:extLst>
        </xdr:cNvPr>
        <xdr:cNvSpPr txBox="1"/>
      </xdr:nvSpPr>
      <xdr:spPr>
        <a:xfrm>
          <a:off x="13500744" y="712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66692</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50CA759B-2453-4211-AAF6-9B1C69CCB196}"/>
            </a:ext>
          </a:extLst>
        </xdr:cNvPr>
        <xdr:cNvSpPr txBox="1"/>
      </xdr:nvSpPr>
      <xdr:spPr>
        <a:xfrm>
          <a:off x="12611744"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1D5DB7AE-2E99-44E6-9B08-EABEF1AD935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15C1433-7C71-4FF1-9B28-6F4FBE85164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E012ACAA-B8DF-40DB-B369-68AC9A48E8E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F7D58F07-DC97-43DE-8271-0CD68C13214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B5C4C5B8-701E-435F-A8AA-DD85C8F6B59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8F1F752-29B8-4FF1-8D50-7946A5F0CD7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183D9C8-10FF-44F9-9BEF-D9623A94023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598CAF1-D28B-4ACB-97F6-D683082F928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7BB4233-ED26-453B-96C8-63B152B1BA6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9A399512-0188-4A54-9ED0-C39DCCC498D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5" name="直線コネクタ 464">
          <a:extLst>
            <a:ext uri="{FF2B5EF4-FFF2-40B4-BE49-F238E27FC236}">
              <a16:creationId xmlns:a16="http://schemas.microsoft.com/office/drawing/2014/main" id="{DE70F7B1-4E28-403E-8C45-CF314C67F8F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6" name="テキスト ボックス 465">
          <a:extLst>
            <a:ext uri="{FF2B5EF4-FFF2-40B4-BE49-F238E27FC236}">
              <a16:creationId xmlns:a16="http://schemas.microsoft.com/office/drawing/2014/main" id="{A32E1585-C6F4-405D-B4CB-C9D24FB97F61}"/>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7" name="直線コネクタ 466">
          <a:extLst>
            <a:ext uri="{FF2B5EF4-FFF2-40B4-BE49-F238E27FC236}">
              <a16:creationId xmlns:a16="http://schemas.microsoft.com/office/drawing/2014/main" id="{65F7CE21-5340-4F8F-A575-CF32DB14A616}"/>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8" name="テキスト ボックス 467">
          <a:extLst>
            <a:ext uri="{FF2B5EF4-FFF2-40B4-BE49-F238E27FC236}">
              <a16:creationId xmlns:a16="http://schemas.microsoft.com/office/drawing/2014/main" id="{262A2A41-2759-4252-95DF-B9E782715B35}"/>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9" name="直線コネクタ 468">
          <a:extLst>
            <a:ext uri="{FF2B5EF4-FFF2-40B4-BE49-F238E27FC236}">
              <a16:creationId xmlns:a16="http://schemas.microsoft.com/office/drawing/2014/main" id="{EAE4CA8C-4B0E-4E52-AC3A-2621E126ACC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0" name="テキスト ボックス 469">
          <a:extLst>
            <a:ext uri="{FF2B5EF4-FFF2-40B4-BE49-F238E27FC236}">
              <a16:creationId xmlns:a16="http://schemas.microsoft.com/office/drawing/2014/main" id="{4A3B2EA5-F209-46FC-A904-916B58B94F4A}"/>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1" name="直線コネクタ 470">
          <a:extLst>
            <a:ext uri="{FF2B5EF4-FFF2-40B4-BE49-F238E27FC236}">
              <a16:creationId xmlns:a16="http://schemas.microsoft.com/office/drawing/2014/main" id="{4453310D-6B8D-4067-8DED-A1BE91B7368D}"/>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2" name="テキスト ボックス 471">
          <a:extLst>
            <a:ext uri="{FF2B5EF4-FFF2-40B4-BE49-F238E27FC236}">
              <a16:creationId xmlns:a16="http://schemas.microsoft.com/office/drawing/2014/main" id="{C429B42D-4FAD-4B1F-8ACF-C6D34936462F}"/>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3" name="直線コネクタ 472">
          <a:extLst>
            <a:ext uri="{FF2B5EF4-FFF2-40B4-BE49-F238E27FC236}">
              <a16:creationId xmlns:a16="http://schemas.microsoft.com/office/drawing/2014/main" id="{97B0480D-007B-42C4-A309-8C7A8FCAC4C5}"/>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4" name="テキスト ボックス 473">
          <a:extLst>
            <a:ext uri="{FF2B5EF4-FFF2-40B4-BE49-F238E27FC236}">
              <a16:creationId xmlns:a16="http://schemas.microsoft.com/office/drawing/2014/main" id="{27E63453-97A8-43AF-B7C9-B550DE2D1C96}"/>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5" name="直線コネクタ 474">
          <a:extLst>
            <a:ext uri="{FF2B5EF4-FFF2-40B4-BE49-F238E27FC236}">
              <a16:creationId xmlns:a16="http://schemas.microsoft.com/office/drawing/2014/main" id="{F48A6B81-8446-4971-AD57-CB4EB95474C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6" name="テキスト ボックス 475">
          <a:extLst>
            <a:ext uri="{FF2B5EF4-FFF2-40B4-BE49-F238E27FC236}">
              <a16:creationId xmlns:a16="http://schemas.microsoft.com/office/drawing/2014/main" id="{646FC45B-812E-447F-A1DB-0C76CBE6F451}"/>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5D9ACAF2-A5DB-403F-9704-9B1BC3DDC3E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D6155921-8A2A-41FC-95FD-D148724D95F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7E221C68-6E37-48F1-B7D1-CC284FD707F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161108</xdr:rowOff>
    </xdr:from>
    <xdr:to>
      <xdr:col>116</xdr:col>
      <xdr:colOff>62864</xdr:colOff>
      <xdr:row>42</xdr:row>
      <xdr:rowOff>40277</xdr:rowOff>
    </xdr:to>
    <xdr:cxnSp macro="">
      <xdr:nvCxnSpPr>
        <xdr:cNvPr id="480" name="直線コネクタ 479">
          <a:extLst>
            <a:ext uri="{FF2B5EF4-FFF2-40B4-BE49-F238E27FC236}">
              <a16:creationId xmlns:a16="http://schemas.microsoft.com/office/drawing/2014/main" id="{0AB82294-F510-4F1E-A62C-006B6BDD4425}"/>
            </a:ext>
          </a:extLst>
        </xdr:cNvPr>
        <xdr:cNvCxnSpPr/>
      </xdr:nvCxnSpPr>
      <xdr:spPr>
        <a:xfrm flipV="1">
          <a:off x="22160864" y="5647508"/>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id="{C8AF41C1-50AB-4061-A23C-80E0BBF44923}"/>
            </a:ext>
          </a:extLst>
        </xdr:cNvPr>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82" name="直線コネクタ 481">
          <a:extLst>
            <a:ext uri="{FF2B5EF4-FFF2-40B4-BE49-F238E27FC236}">
              <a16:creationId xmlns:a16="http://schemas.microsoft.com/office/drawing/2014/main" id="{44C16287-AD8F-4D80-923F-C247BEE57ACC}"/>
            </a:ext>
          </a:extLst>
        </xdr:cNvPr>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107785</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id="{D70EA94B-A22E-4241-A3BE-8B878E9FDD2E}"/>
            </a:ext>
          </a:extLst>
        </xdr:cNvPr>
        <xdr:cNvSpPr txBox="1"/>
      </xdr:nvSpPr>
      <xdr:spPr>
        <a:xfrm>
          <a:off x="22199600" y="542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161108</xdr:rowOff>
    </xdr:from>
    <xdr:to>
      <xdr:col>116</xdr:col>
      <xdr:colOff>152400</xdr:colOff>
      <xdr:row>32</xdr:row>
      <xdr:rowOff>161108</xdr:rowOff>
    </xdr:to>
    <xdr:cxnSp macro="">
      <xdr:nvCxnSpPr>
        <xdr:cNvPr id="484" name="直線コネクタ 483">
          <a:extLst>
            <a:ext uri="{FF2B5EF4-FFF2-40B4-BE49-F238E27FC236}">
              <a16:creationId xmlns:a16="http://schemas.microsoft.com/office/drawing/2014/main" id="{868142D0-16DD-4178-BD02-E92079DFE047}"/>
            </a:ext>
          </a:extLst>
        </xdr:cNvPr>
        <xdr:cNvCxnSpPr/>
      </xdr:nvCxnSpPr>
      <xdr:spPr>
        <a:xfrm>
          <a:off x="22072600" y="56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85833</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id="{F6AB1D2E-B441-40C9-9D2B-712E890CAF5D}"/>
            </a:ext>
          </a:extLst>
        </xdr:cNvPr>
        <xdr:cNvSpPr txBox="1"/>
      </xdr:nvSpPr>
      <xdr:spPr>
        <a:xfrm>
          <a:off x="22199600" y="660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486" name="フローチャート: 判断 485">
          <a:extLst>
            <a:ext uri="{FF2B5EF4-FFF2-40B4-BE49-F238E27FC236}">
              <a16:creationId xmlns:a16="http://schemas.microsoft.com/office/drawing/2014/main" id="{BCD74916-B5DC-4532-81A1-08C41ACCCDFB}"/>
            </a:ext>
          </a:extLst>
        </xdr:cNvPr>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487" name="フローチャート: 判断 486">
          <a:extLst>
            <a:ext uri="{FF2B5EF4-FFF2-40B4-BE49-F238E27FC236}">
              <a16:creationId xmlns:a16="http://schemas.microsoft.com/office/drawing/2014/main" id="{10303077-03C0-49F5-9D0D-177DF28ED963}"/>
            </a:ext>
          </a:extLst>
        </xdr:cNvPr>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43362</xdr:rowOff>
    </xdr:from>
    <xdr:to>
      <xdr:col>107</xdr:col>
      <xdr:colOff>101600</xdr:colOff>
      <xdr:row>39</xdr:row>
      <xdr:rowOff>144962</xdr:rowOff>
    </xdr:to>
    <xdr:sp macro="" textlink="">
      <xdr:nvSpPr>
        <xdr:cNvPr id="488" name="フローチャート: 判断 487">
          <a:extLst>
            <a:ext uri="{FF2B5EF4-FFF2-40B4-BE49-F238E27FC236}">
              <a16:creationId xmlns:a16="http://schemas.microsoft.com/office/drawing/2014/main" id="{FB376DFA-0B38-418D-8D91-7013079515E3}"/>
            </a:ext>
          </a:extLst>
        </xdr:cNvPr>
        <xdr:cNvSpPr/>
      </xdr:nvSpPr>
      <xdr:spPr>
        <a:xfrm>
          <a:off x="20383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69487</xdr:rowOff>
    </xdr:from>
    <xdr:to>
      <xdr:col>102</xdr:col>
      <xdr:colOff>165100</xdr:colOff>
      <xdr:row>39</xdr:row>
      <xdr:rowOff>171087</xdr:rowOff>
    </xdr:to>
    <xdr:sp macro="" textlink="">
      <xdr:nvSpPr>
        <xdr:cNvPr id="489" name="フローチャート: 判断 488">
          <a:extLst>
            <a:ext uri="{FF2B5EF4-FFF2-40B4-BE49-F238E27FC236}">
              <a16:creationId xmlns:a16="http://schemas.microsoft.com/office/drawing/2014/main" id="{D9C00A16-1CC1-4C66-AF06-9DC665EFAA20}"/>
            </a:ext>
          </a:extLst>
        </xdr:cNvPr>
        <xdr:cNvSpPr/>
      </xdr:nvSpPr>
      <xdr:spPr>
        <a:xfrm>
          <a:off x="19494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102144</xdr:rowOff>
    </xdr:from>
    <xdr:to>
      <xdr:col>98</xdr:col>
      <xdr:colOff>38100</xdr:colOff>
      <xdr:row>34</xdr:row>
      <xdr:rowOff>32294</xdr:rowOff>
    </xdr:to>
    <xdr:sp macro="" textlink="">
      <xdr:nvSpPr>
        <xdr:cNvPr id="490" name="フローチャート: 判断 489">
          <a:extLst>
            <a:ext uri="{FF2B5EF4-FFF2-40B4-BE49-F238E27FC236}">
              <a16:creationId xmlns:a16="http://schemas.microsoft.com/office/drawing/2014/main" id="{91B9792D-26EC-4FAD-8220-A4A359ED6F9A}"/>
            </a:ext>
          </a:extLst>
        </xdr:cNvPr>
        <xdr:cNvSpPr/>
      </xdr:nvSpPr>
      <xdr:spPr>
        <a:xfrm>
          <a:off x="18605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9BC67B7F-3234-4EFC-926E-D4B46D056EF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B88C7477-0131-44EF-B234-351C1822587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6624FF4C-07EA-4916-885D-EB6B4F1FFDF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E050A4CC-C249-4363-B680-E9A4BD0F060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10AE9A34-F9BF-4877-ADD7-539DBD9235D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160927</xdr:rowOff>
    </xdr:from>
    <xdr:to>
      <xdr:col>116</xdr:col>
      <xdr:colOff>114300</xdr:colOff>
      <xdr:row>42</xdr:row>
      <xdr:rowOff>91077</xdr:rowOff>
    </xdr:to>
    <xdr:sp macro="" textlink="">
      <xdr:nvSpPr>
        <xdr:cNvPr id="496" name="楕円 495">
          <a:extLst>
            <a:ext uri="{FF2B5EF4-FFF2-40B4-BE49-F238E27FC236}">
              <a16:creationId xmlns:a16="http://schemas.microsoft.com/office/drawing/2014/main" id="{4A440AF9-38A7-4E44-BC88-DBB5CAE61C74}"/>
            </a:ext>
          </a:extLst>
        </xdr:cNvPr>
        <xdr:cNvSpPr/>
      </xdr:nvSpPr>
      <xdr:spPr>
        <a:xfrm>
          <a:off x="221107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75854</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CB7B1190-A312-4945-AA96-042E66389D62}"/>
            </a:ext>
          </a:extLst>
        </xdr:cNvPr>
        <xdr:cNvSpPr txBox="1"/>
      </xdr:nvSpPr>
      <xdr:spPr>
        <a:xfrm>
          <a:off x="22199600" y="710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160927</xdr:rowOff>
    </xdr:from>
    <xdr:to>
      <xdr:col>112</xdr:col>
      <xdr:colOff>38100</xdr:colOff>
      <xdr:row>42</xdr:row>
      <xdr:rowOff>91077</xdr:rowOff>
    </xdr:to>
    <xdr:sp macro="" textlink="">
      <xdr:nvSpPr>
        <xdr:cNvPr id="498" name="楕円 497">
          <a:extLst>
            <a:ext uri="{FF2B5EF4-FFF2-40B4-BE49-F238E27FC236}">
              <a16:creationId xmlns:a16="http://schemas.microsoft.com/office/drawing/2014/main" id="{AB9E4E65-15E7-4273-BF53-0155E5D27B71}"/>
            </a:ext>
          </a:extLst>
        </xdr:cNvPr>
        <xdr:cNvSpPr/>
      </xdr:nvSpPr>
      <xdr:spPr>
        <a:xfrm>
          <a:off x="21272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40277</xdr:rowOff>
    </xdr:from>
    <xdr:to>
      <xdr:col>116</xdr:col>
      <xdr:colOff>63500</xdr:colOff>
      <xdr:row>42</xdr:row>
      <xdr:rowOff>40277</xdr:rowOff>
    </xdr:to>
    <xdr:cxnSp macro="">
      <xdr:nvCxnSpPr>
        <xdr:cNvPr id="499" name="直線コネクタ 498">
          <a:extLst>
            <a:ext uri="{FF2B5EF4-FFF2-40B4-BE49-F238E27FC236}">
              <a16:creationId xmlns:a16="http://schemas.microsoft.com/office/drawing/2014/main" id="{F2388AC2-9A1A-4D4B-8ED4-D0D7CF9A9CB2}"/>
            </a:ext>
          </a:extLst>
        </xdr:cNvPr>
        <xdr:cNvCxnSpPr/>
      </xdr:nvCxnSpPr>
      <xdr:spPr>
        <a:xfrm>
          <a:off x="21323300" y="7241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160927</xdr:rowOff>
    </xdr:from>
    <xdr:to>
      <xdr:col>107</xdr:col>
      <xdr:colOff>101600</xdr:colOff>
      <xdr:row>42</xdr:row>
      <xdr:rowOff>91077</xdr:rowOff>
    </xdr:to>
    <xdr:sp macro="" textlink="">
      <xdr:nvSpPr>
        <xdr:cNvPr id="500" name="楕円 499">
          <a:extLst>
            <a:ext uri="{FF2B5EF4-FFF2-40B4-BE49-F238E27FC236}">
              <a16:creationId xmlns:a16="http://schemas.microsoft.com/office/drawing/2014/main" id="{8683271A-19DD-4EF1-93A8-1994A5F03D5F}"/>
            </a:ext>
          </a:extLst>
        </xdr:cNvPr>
        <xdr:cNvSpPr/>
      </xdr:nvSpPr>
      <xdr:spPr>
        <a:xfrm>
          <a:off x="20383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40277</xdr:rowOff>
    </xdr:from>
    <xdr:to>
      <xdr:col>111</xdr:col>
      <xdr:colOff>177800</xdr:colOff>
      <xdr:row>42</xdr:row>
      <xdr:rowOff>40277</xdr:rowOff>
    </xdr:to>
    <xdr:cxnSp macro="">
      <xdr:nvCxnSpPr>
        <xdr:cNvPr id="501" name="直線コネクタ 500">
          <a:extLst>
            <a:ext uri="{FF2B5EF4-FFF2-40B4-BE49-F238E27FC236}">
              <a16:creationId xmlns:a16="http://schemas.microsoft.com/office/drawing/2014/main" id="{3C265D95-05F3-4C5A-81FA-FD157FEF2ADA}"/>
            </a:ext>
          </a:extLst>
        </xdr:cNvPr>
        <xdr:cNvCxnSpPr/>
      </xdr:nvCxnSpPr>
      <xdr:spPr>
        <a:xfrm>
          <a:off x="20434300" y="724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160927</xdr:rowOff>
    </xdr:from>
    <xdr:to>
      <xdr:col>102</xdr:col>
      <xdr:colOff>165100</xdr:colOff>
      <xdr:row>42</xdr:row>
      <xdr:rowOff>91077</xdr:rowOff>
    </xdr:to>
    <xdr:sp macro="" textlink="">
      <xdr:nvSpPr>
        <xdr:cNvPr id="502" name="楕円 501">
          <a:extLst>
            <a:ext uri="{FF2B5EF4-FFF2-40B4-BE49-F238E27FC236}">
              <a16:creationId xmlns:a16="http://schemas.microsoft.com/office/drawing/2014/main" id="{49261979-13FA-4DF4-B3E3-B2D8B3BF7D35}"/>
            </a:ext>
          </a:extLst>
        </xdr:cNvPr>
        <xdr:cNvSpPr/>
      </xdr:nvSpPr>
      <xdr:spPr>
        <a:xfrm>
          <a:off x="19494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40277</xdr:rowOff>
    </xdr:from>
    <xdr:to>
      <xdr:col>107</xdr:col>
      <xdr:colOff>50800</xdr:colOff>
      <xdr:row>42</xdr:row>
      <xdr:rowOff>40277</xdr:rowOff>
    </xdr:to>
    <xdr:cxnSp macro="">
      <xdr:nvCxnSpPr>
        <xdr:cNvPr id="503" name="直線コネクタ 502">
          <a:extLst>
            <a:ext uri="{FF2B5EF4-FFF2-40B4-BE49-F238E27FC236}">
              <a16:creationId xmlns:a16="http://schemas.microsoft.com/office/drawing/2014/main" id="{085546F2-4D10-4A3A-915F-B71FFC8B89CE}"/>
            </a:ext>
          </a:extLst>
        </xdr:cNvPr>
        <xdr:cNvCxnSpPr/>
      </xdr:nvCxnSpPr>
      <xdr:spPr>
        <a:xfrm>
          <a:off x="19545300" y="724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164193</xdr:rowOff>
    </xdr:from>
    <xdr:to>
      <xdr:col>98</xdr:col>
      <xdr:colOff>38100</xdr:colOff>
      <xdr:row>42</xdr:row>
      <xdr:rowOff>94343</xdr:rowOff>
    </xdr:to>
    <xdr:sp macro="" textlink="">
      <xdr:nvSpPr>
        <xdr:cNvPr id="504" name="楕円 503">
          <a:extLst>
            <a:ext uri="{FF2B5EF4-FFF2-40B4-BE49-F238E27FC236}">
              <a16:creationId xmlns:a16="http://schemas.microsoft.com/office/drawing/2014/main" id="{A4F691B7-CC58-4E93-BDE4-33E3E3886867}"/>
            </a:ext>
          </a:extLst>
        </xdr:cNvPr>
        <xdr:cNvSpPr/>
      </xdr:nvSpPr>
      <xdr:spPr>
        <a:xfrm>
          <a:off x="18605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40277</xdr:rowOff>
    </xdr:from>
    <xdr:to>
      <xdr:col>102</xdr:col>
      <xdr:colOff>114300</xdr:colOff>
      <xdr:row>42</xdr:row>
      <xdr:rowOff>43543</xdr:rowOff>
    </xdr:to>
    <xdr:cxnSp macro="">
      <xdr:nvCxnSpPr>
        <xdr:cNvPr id="505" name="直線コネクタ 504">
          <a:extLst>
            <a:ext uri="{FF2B5EF4-FFF2-40B4-BE49-F238E27FC236}">
              <a16:creationId xmlns:a16="http://schemas.microsoft.com/office/drawing/2014/main" id="{C75C35E8-8F79-46DA-BEEE-2A364F11A36C}"/>
            </a:ext>
          </a:extLst>
        </xdr:cNvPr>
        <xdr:cNvCxnSpPr/>
      </xdr:nvCxnSpPr>
      <xdr:spPr>
        <a:xfrm flipV="1">
          <a:off x="18656300" y="72411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25961</xdr:rowOff>
    </xdr:from>
    <xdr:ext cx="469744" cy="259045"/>
    <xdr:sp macro="" textlink="">
      <xdr:nvSpPr>
        <xdr:cNvPr id="506" name="n_1aveValue【認定こども園・幼稚園・保育所】&#10;一人当たり面積">
          <a:extLst>
            <a:ext uri="{FF2B5EF4-FFF2-40B4-BE49-F238E27FC236}">
              <a16:creationId xmlns:a16="http://schemas.microsoft.com/office/drawing/2014/main" id="{7F6FA4E2-CEB0-4652-84EA-81B335AF732E}"/>
            </a:ext>
          </a:extLst>
        </xdr:cNvPr>
        <xdr:cNvSpPr txBox="1"/>
      </xdr:nvSpPr>
      <xdr:spPr>
        <a:xfrm>
          <a:off x="210757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161489</xdr:rowOff>
    </xdr:from>
    <xdr:ext cx="469744" cy="259045"/>
    <xdr:sp macro="" textlink="">
      <xdr:nvSpPr>
        <xdr:cNvPr id="507" name="n_2aveValue【認定こども園・幼稚園・保育所】&#10;一人当たり面積">
          <a:extLst>
            <a:ext uri="{FF2B5EF4-FFF2-40B4-BE49-F238E27FC236}">
              <a16:creationId xmlns:a16="http://schemas.microsoft.com/office/drawing/2014/main" id="{FD69CF33-6F58-4324-B7E3-927D20A6E6AE}"/>
            </a:ext>
          </a:extLst>
        </xdr:cNvPr>
        <xdr:cNvSpPr txBox="1"/>
      </xdr:nvSpPr>
      <xdr:spPr>
        <a:xfrm>
          <a:off x="20199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16164</xdr:rowOff>
    </xdr:from>
    <xdr:ext cx="469744" cy="259045"/>
    <xdr:sp macro="" textlink="">
      <xdr:nvSpPr>
        <xdr:cNvPr id="508" name="n_3aveValue【認定こども園・幼稚園・保育所】&#10;一人当たり面積">
          <a:extLst>
            <a:ext uri="{FF2B5EF4-FFF2-40B4-BE49-F238E27FC236}">
              <a16:creationId xmlns:a16="http://schemas.microsoft.com/office/drawing/2014/main" id="{741BAA77-EEEC-451A-855F-2753FF6334C9}"/>
            </a:ext>
          </a:extLst>
        </xdr:cNvPr>
        <xdr:cNvSpPr txBox="1"/>
      </xdr:nvSpPr>
      <xdr:spPr>
        <a:xfrm>
          <a:off x="193104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48821</xdr:rowOff>
    </xdr:from>
    <xdr:ext cx="469744" cy="259045"/>
    <xdr:sp macro="" textlink="">
      <xdr:nvSpPr>
        <xdr:cNvPr id="509" name="n_4aveValue【認定こども園・幼稚園・保育所】&#10;一人当たり面積">
          <a:extLst>
            <a:ext uri="{FF2B5EF4-FFF2-40B4-BE49-F238E27FC236}">
              <a16:creationId xmlns:a16="http://schemas.microsoft.com/office/drawing/2014/main" id="{FB5E6BFA-F7AB-49B7-ADFB-673FB63CBC72}"/>
            </a:ext>
          </a:extLst>
        </xdr:cNvPr>
        <xdr:cNvSpPr txBox="1"/>
      </xdr:nvSpPr>
      <xdr:spPr>
        <a:xfrm>
          <a:off x="18421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82204</xdr:rowOff>
    </xdr:from>
    <xdr:ext cx="469744" cy="259045"/>
    <xdr:sp macro="" textlink="">
      <xdr:nvSpPr>
        <xdr:cNvPr id="510" name="n_1mainValue【認定こども園・幼稚園・保育所】&#10;一人当たり面積">
          <a:extLst>
            <a:ext uri="{FF2B5EF4-FFF2-40B4-BE49-F238E27FC236}">
              <a16:creationId xmlns:a16="http://schemas.microsoft.com/office/drawing/2014/main" id="{B8CFACBB-E58C-4D86-8C6C-1946C56659F9}"/>
            </a:ext>
          </a:extLst>
        </xdr:cNvPr>
        <xdr:cNvSpPr txBox="1"/>
      </xdr:nvSpPr>
      <xdr:spPr>
        <a:xfrm>
          <a:off x="21075727" y="728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82204</xdr:rowOff>
    </xdr:from>
    <xdr:ext cx="469744" cy="259045"/>
    <xdr:sp macro="" textlink="">
      <xdr:nvSpPr>
        <xdr:cNvPr id="511" name="n_2mainValue【認定こども園・幼稚園・保育所】&#10;一人当たり面積">
          <a:extLst>
            <a:ext uri="{FF2B5EF4-FFF2-40B4-BE49-F238E27FC236}">
              <a16:creationId xmlns:a16="http://schemas.microsoft.com/office/drawing/2014/main" id="{3A8623B6-7C63-4AEC-921F-CAC21E62A7A2}"/>
            </a:ext>
          </a:extLst>
        </xdr:cNvPr>
        <xdr:cNvSpPr txBox="1"/>
      </xdr:nvSpPr>
      <xdr:spPr>
        <a:xfrm>
          <a:off x="20199427" y="728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82204</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id="{BD21CF2E-3A59-4BE1-81F4-ED67BBFA3380}"/>
            </a:ext>
          </a:extLst>
        </xdr:cNvPr>
        <xdr:cNvSpPr txBox="1"/>
      </xdr:nvSpPr>
      <xdr:spPr>
        <a:xfrm>
          <a:off x="19310427" y="728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85470</xdr:rowOff>
    </xdr:from>
    <xdr:ext cx="469744" cy="259045"/>
    <xdr:sp macro="" textlink="">
      <xdr:nvSpPr>
        <xdr:cNvPr id="513" name="n_4mainValue【認定こども園・幼稚園・保育所】&#10;一人当たり面積">
          <a:extLst>
            <a:ext uri="{FF2B5EF4-FFF2-40B4-BE49-F238E27FC236}">
              <a16:creationId xmlns:a16="http://schemas.microsoft.com/office/drawing/2014/main" id="{3385CD39-E11B-4DC1-ABEE-53BA184D9DEF}"/>
            </a:ext>
          </a:extLst>
        </xdr:cNvPr>
        <xdr:cNvSpPr txBox="1"/>
      </xdr:nvSpPr>
      <xdr:spPr>
        <a:xfrm>
          <a:off x="18421427" y="72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A369BC6A-D073-4E11-A85A-D78E8584E19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DCF57842-0752-4970-9AB0-6D4AE66F70A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7B587EF8-66CB-437D-8AFC-89C3D0DF5B2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95F70881-C2EC-463A-A046-0AF616F2982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E8416925-B2D9-4055-9010-58C18F54E3B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D45198CC-69F8-4B5D-9341-B7B8487C576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54826E3F-0E85-4B38-9C6E-469B4BE4439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C983B85A-C732-440F-ACEC-E2F191EEEFC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AC1D3AD3-23FC-4AD5-9E9C-5B93DFD9853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2EA98EB0-DA13-43F7-B7EE-31F1AFF5640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4" name="テキスト ボックス 523">
          <a:extLst>
            <a:ext uri="{FF2B5EF4-FFF2-40B4-BE49-F238E27FC236}">
              <a16:creationId xmlns:a16="http://schemas.microsoft.com/office/drawing/2014/main" id="{4DE5FC64-ACE3-4BE1-BEA8-92C39CBBD384}"/>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a:extLst>
            <a:ext uri="{FF2B5EF4-FFF2-40B4-BE49-F238E27FC236}">
              <a16:creationId xmlns:a16="http://schemas.microsoft.com/office/drawing/2014/main" id="{5092FB5E-44E5-4C81-802C-1872B3728FE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6" name="テキスト ボックス 525">
          <a:extLst>
            <a:ext uri="{FF2B5EF4-FFF2-40B4-BE49-F238E27FC236}">
              <a16:creationId xmlns:a16="http://schemas.microsoft.com/office/drawing/2014/main" id="{AE8910C1-0663-49F0-8299-D24A2E759087}"/>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a:extLst>
            <a:ext uri="{FF2B5EF4-FFF2-40B4-BE49-F238E27FC236}">
              <a16:creationId xmlns:a16="http://schemas.microsoft.com/office/drawing/2014/main" id="{DA824707-26B1-4B1B-B11E-D0A171D5F19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a:extLst>
            <a:ext uri="{FF2B5EF4-FFF2-40B4-BE49-F238E27FC236}">
              <a16:creationId xmlns:a16="http://schemas.microsoft.com/office/drawing/2014/main" id="{ADEF6608-BFAB-4204-81D8-22DFA0E1BD3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a:extLst>
            <a:ext uri="{FF2B5EF4-FFF2-40B4-BE49-F238E27FC236}">
              <a16:creationId xmlns:a16="http://schemas.microsoft.com/office/drawing/2014/main" id="{6681F2E1-8B93-4FDB-BB33-9D431482E96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a:extLst>
            <a:ext uri="{FF2B5EF4-FFF2-40B4-BE49-F238E27FC236}">
              <a16:creationId xmlns:a16="http://schemas.microsoft.com/office/drawing/2014/main" id="{A5D5375B-1611-4A63-86E1-C9962A1D02A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a:extLst>
            <a:ext uri="{FF2B5EF4-FFF2-40B4-BE49-F238E27FC236}">
              <a16:creationId xmlns:a16="http://schemas.microsoft.com/office/drawing/2014/main" id="{DB5DBCA4-83A0-460C-B63B-A7DBAD05067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a:extLst>
            <a:ext uri="{FF2B5EF4-FFF2-40B4-BE49-F238E27FC236}">
              <a16:creationId xmlns:a16="http://schemas.microsoft.com/office/drawing/2014/main" id="{13443E3A-CD08-4C2F-9059-604A3DC3CCB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a:extLst>
            <a:ext uri="{FF2B5EF4-FFF2-40B4-BE49-F238E27FC236}">
              <a16:creationId xmlns:a16="http://schemas.microsoft.com/office/drawing/2014/main" id="{087DD3B8-0E93-4E1A-B230-3B2B8808A6B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a:extLst>
            <a:ext uri="{FF2B5EF4-FFF2-40B4-BE49-F238E27FC236}">
              <a16:creationId xmlns:a16="http://schemas.microsoft.com/office/drawing/2014/main" id="{88BEC483-3557-460E-8C06-07D6B734B1D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928C472F-71C8-427C-B11E-A03B668276A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a:extLst>
            <a:ext uri="{FF2B5EF4-FFF2-40B4-BE49-F238E27FC236}">
              <a16:creationId xmlns:a16="http://schemas.microsoft.com/office/drawing/2014/main" id="{1CC006DE-6FCD-4B50-8AC1-5576C39134DE}"/>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a16="http://schemas.microsoft.com/office/drawing/2014/main" id="{590E392A-2734-45D5-B3E9-17E0E639F35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156210</xdr:rowOff>
    </xdr:to>
    <xdr:cxnSp macro="">
      <xdr:nvCxnSpPr>
        <xdr:cNvPr id="538" name="直線コネクタ 537">
          <a:extLst>
            <a:ext uri="{FF2B5EF4-FFF2-40B4-BE49-F238E27FC236}">
              <a16:creationId xmlns:a16="http://schemas.microsoft.com/office/drawing/2014/main" id="{0AD08B87-C00F-4E49-BEAC-A26D2B0474B3}"/>
            </a:ext>
          </a:extLst>
        </xdr:cNvPr>
        <xdr:cNvCxnSpPr/>
      </xdr:nvCxnSpPr>
      <xdr:spPr>
        <a:xfrm flipV="1">
          <a:off x="16318864" y="9464040"/>
          <a:ext cx="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160037</xdr:rowOff>
    </xdr:from>
    <xdr:ext cx="405111" cy="259045"/>
    <xdr:sp macro="" textlink="">
      <xdr:nvSpPr>
        <xdr:cNvPr id="539" name="【学校施設】&#10;有形固定資産減価償却率最小値テキスト">
          <a:extLst>
            <a:ext uri="{FF2B5EF4-FFF2-40B4-BE49-F238E27FC236}">
              <a16:creationId xmlns:a16="http://schemas.microsoft.com/office/drawing/2014/main" id="{E04F8857-FCCF-4A54-8D46-E88787D409EB}"/>
            </a:ext>
          </a:extLst>
        </xdr:cNvPr>
        <xdr:cNvSpPr txBox="1"/>
      </xdr:nvSpPr>
      <xdr:spPr>
        <a:xfrm>
          <a:off x="16357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156210</xdr:rowOff>
    </xdr:from>
    <xdr:to>
      <xdr:col>86</xdr:col>
      <xdr:colOff>25400</xdr:colOff>
      <xdr:row>64</xdr:row>
      <xdr:rowOff>156210</xdr:rowOff>
    </xdr:to>
    <xdr:cxnSp macro="">
      <xdr:nvCxnSpPr>
        <xdr:cNvPr id="540" name="直線コネクタ 539">
          <a:extLst>
            <a:ext uri="{FF2B5EF4-FFF2-40B4-BE49-F238E27FC236}">
              <a16:creationId xmlns:a16="http://schemas.microsoft.com/office/drawing/2014/main" id="{52D7AF2B-FE5C-40F4-9FAE-E02E439BFF57}"/>
            </a:ext>
          </a:extLst>
        </xdr:cNvPr>
        <xdr:cNvCxnSpPr/>
      </xdr:nvCxnSpPr>
      <xdr:spPr>
        <a:xfrm>
          <a:off x="16230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541" name="【学校施設】&#10;有形固定資産減価償却率最大値テキスト">
          <a:extLst>
            <a:ext uri="{FF2B5EF4-FFF2-40B4-BE49-F238E27FC236}">
              <a16:creationId xmlns:a16="http://schemas.microsoft.com/office/drawing/2014/main" id="{FF249C0E-D838-4956-A15B-4A4847A51F27}"/>
            </a:ext>
          </a:extLst>
        </xdr:cNvPr>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542" name="直線コネクタ 541">
          <a:extLst>
            <a:ext uri="{FF2B5EF4-FFF2-40B4-BE49-F238E27FC236}">
              <a16:creationId xmlns:a16="http://schemas.microsoft.com/office/drawing/2014/main" id="{DB1901F1-549E-4A6B-B606-9A8F7E9B6575}"/>
            </a:ext>
          </a:extLst>
        </xdr:cNvPr>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543" name="【学校施設】&#10;有形固定資産減価償却率平均値テキスト">
          <a:extLst>
            <a:ext uri="{FF2B5EF4-FFF2-40B4-BE49-F238E27FC236}">
              <a16:creationId xmlns:a16="http://schemas.microsoft.com/office/drawing/2014/main" id="{FF018FA4-E3A6-40AB-86B6-69FC2EF3AF8C}"/>
            </a:ext>
          </a:extLst>
        </xdr:cNvPr>
        <xdr:cNvSpPr txBox="1"/>
      </xdr:nvSpPr>
      <xdr:spPr>
        <a:xfrm>
          <a:off x="16357600" y="1016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544" name="フローチャート: 判断 543">
          <a:extLst>
            <a:ext uri="{FF2B5EF4-FFF2-40B4-BE49-F238E27FC236}">
              <a16:creationId xmlns:a16="http://schemas.microsoft.com/office/drawing/2014/main" id="{79613792-F12E-4937-942A-068AF04FFBD8}"/>
            </a:ext>
          </a:extLst>
        </xdr:cNvPr>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45" name="フローチャート: 判断 544">
          <a:extLst>
            <a:ext uri="{FF2B5EF4-FFF2-40B4-BE49-F238E27FC236}">
              <a16:creationId xmlns:a16="http://schemas.microsoft.com/office/drawing/2014/main" id="{736407FF-D141-41FC-BFDD-F21E22EFEE44}"/>
            </a:ext>
          </a:extLst>
        </xdr:cNvPr>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21590</xdr:rowOff>
    </xdr:from>
    <xdr:to>
      <xdr:col>76</xdr:col>
      <xdr:colOff>165100</xdr:colOff>
      <xdr:row>60</xdr:row>
      <xdr:rowOff>123190</xdr:rowOff>
    </xdr:to>
    <xdr:sp macro="" textlink="">
      <xdr:nvSpPr>
        <xdr:cNvPr id="546" name="フローチャート: 判断 545">
          <a:extLst>
            <a:ext uri="{FF2B5EF4-FFF2-40B4-BE49-F238E27FC236}">
              <a16:creationId xmlns:a16="http://schemas.microsoft.com/office/drawing/2014/main" id="{5BA56C20-E2CD-4A36-8CFD-F0D8ACB73C15}"/>
            </a:ext>
          </a:extLst>
        </xdr:cNvPr>
        <xdr:cNvSpPr/>
      </xdr:nvSpPr>
      <xdr:spPr>
        <a:xfrm>
          <a:off x="14541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116840</xdr:rowOff>
    </xdr:from>
    <xdr:to>
      <xdr:col>72</xdr:col>
      <xdr:colOff>38100</xdr:colOff>
      <xdr:row>60</xdr:row>
      <xdr:rowOff>46990</xdr:rowOff>
    </xdr:to>
    <xdr:sp macro="" textlink="">
      <xdr:nvSpPr>
        <xdr:cNvPr id="547" name="フローチャート: 判断 546">
          <a:extLst>
            <a:ext uri="{FF2B5EF4-FFF2-40B4-BE49-F238E27FC236}">
              <a16:creationId xmlns:a16="http://schemas.microsoft.com/office/drawing/2014/main" id="{FF99645F-2E1A-4C7F-B181-3E638D0F377E}"/>
            </a:ext>
          </a:extLst>
        </xdr:cNvPr>
        <xdr:cNvSpPr/>
      </xdr:nvSpPr>
      <xdr:spPr>
        <a:xfrm>
          <a:off x="13652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33020</xdr:rowOff>
    </xdr:from>
    <xdr:to>
      <xdr:col>67</xdr:col>
      <xdr:colOff>101600</xdr:colOff>
      <xdr:row>60</xdr:row>
      <xdr:rowOff>134620</xdr:rowOff>
    </xdr:to>
    <xdr:sp macro="" textlink="">
      <xdr:nvSpPr>
        <xdr:cNvPr id="548" name="フローチャート: 判断 547">
          <a:extLst>
            <a:ext uri="{FF2B5EF4-FFF2-40B4-BE49-F238E27FC236}">
              <a16:creationId xmlns:a16="http://schemas.microsoft.com/office/drawing/2014/main" id="{8A5BB75B-5329-4009-915E-F20E87DDE5FA}"/>
            </a:ext>
          </a:extLst>
        </xdr:cNvPr>
        <xdr:cNvSpPr/>
      </xdr:nvSpPr>
      <xdr:spPr>
        <a:xfrm>
          <a:off x="12763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25E769AB-636B-43D1-9525-57C860DD19C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20A55A14-59ED-4099-A301-DAB90E63931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6132508B-A444-4BA7-B721-ABEFD2C20C8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878C8E35-F649-496E-98B0-EFF21698A6D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1A0D374A-D590-44CE-BE4D-6AF86F67BA2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55880</xdr:rowOff>
    </xdr:from>
    <xdr:to>
      <xdr:col>85</xdr:col>
      <xdr:colOff>177800</xdr:colOff>
      <xdr:row>60</xdr:row>
      <xdr:rowOff>157480</xdr:rowOff>
    </xdr:to>
    <xdr:sp macro="" textlink="">
      <xdr:nvSpPr>
        <xdr:cNvPr id="554" name="楕円 553">
          <a:extLst>
            <a:ext uri="{FF2B5EF4-FFF2-40B4-BE49-F238E27FC236}">
              <a16:creationId xmlns:a16="http://schemas.microsoft.com/office/drawing/2014/main" id="{6E475CD7-F50B-4582-89D4-D61C6CC8B225}"/>
            </a:ext>
          </a:extLst>
        </xdr:cNvPr>
        <xdr:cNvSpPr/>
      </xdr:nvSpPr>
      <xdr:spPr>
        <a:xfrm>
          <a:off x="162687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34307</xdr:rowOff>
    </xdr:from>
    <xdr:ext cx="405111" cy="259045"/>
    <xdr:sp macro="" textlink="">
      <xdr:nvSpPr>
        <xdr:cNvPr id="555" name="【学校施設】&#10;有形固定資産減価償却率該当値テキスト">
          <a:extLst>
            <a:ext uri="{FF2B5EF4-FFF2-40B4-BE49-F238E27FC236}">
              <a16:creationId xmlns:a16="http://schemas.microsoft.com/office/drawing/2014/main" id="{44117F65-7358-4E6E-A5AC-DA0E78D30B3A}"/>
            </a:ext>
          </a:extLst>
        </xdr:cNvPr>
        <xdr:cNvSpPr txBox="1"/>
      </xdr:nvSpPr>
      <xdr:spPr>
        <a:xfrm>
          <a:off x="16357600"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74930</xdr:rowOff>
    </xdr:from>
    <xdr:to>
      <xdr:col>81</xdr:col>
      <xdr:colOff>101600</xdr:colOff>
      <xdr:row>61</xdr:row>
      <xdr:rowOff>5080</xdr:rowOff>
    </xdr:to>
    <xdr:sp macro="" textlink="">
      <xdr:nvSpPr>
        <xdr:cNvPr id="556" name="楕円 555">
          <a:extLst>
            <a:ext uri="{FF2B5EF4-FFF2-40B4-BE49-F238E27FC236}">
              <a16:creationId xmlns:a16="http://schemas.microsoft.com/office/drawing/2014/main" id="{AC16B18D-C321-4783-8B37-00F728156C02}"/>
            </a:ext>
          </a:extLst>
        </xdr:cNvPr>
        <xdr:cNvSpPr/>
      </xdr:nvSpPr>
      <xdr:spPr>
        <a:xfrm>
          <a:off x="15430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106680</xdr:rowOff>
    </xdr:from>
    <xdr:to>
      <xdr:col>85</xdr:col>
      <xdr:colOff>127000</xdr:colOff>
      <xdr:row>60</xdr:row>
      <xdr:rowOff>125730</xdr:rowOff>
    </xdr:to>
    <xdr:cxnSp macro="">
      <xdr:nvCxnSpPr>
        <xdr:cNvPr id="557" name="直線コネクタ 556">
          <a:extLst>
            <a:ext uri="{FF2B5EF4-FFF2-40B4-BE49-F238E27FC236}">
              <a16:creationId xmlns:a16="http://schemas.microsoft.com/office/drawing/2014/main" id="{A2186EFF-7DCA-4364-851D-13A000659B07}"/>
            </a:ext>
          </a:extLst>
        </xdr:cNvPr>
        <xdr:cNvCxnSpPr/>
      </xdr:nvCxnSpPr>
      <xdr:spPr>
        <a:xfrm flipV="1">
          <a:off x="15481300" y="103936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124460</xdr:rowOff>
    </xdr:from>
    <xdr:to>
      <xdr:col>76</xdr:col>
      <xdr:colOff>165100</xdr:colOff>
      <xdr:row>61</xdr:row>
      <xdr:rowOff>54610</xdr:rowOff>
    </xdr:to>
    <xdr:sp macro="" textlink="">
      <xdr:nvSpPr>
        <xdr:cNvPr id="558" name="楕円 557">
          <a:extLst>
            <a:ext uri="{FF2B5EF4-FFF2-40B4-BE49-F238E27FC236}">
              <a16:creationId xmlns:a16="http://schemas.microsoft.com/office/drawing/2014/main" id="{49BBA113-D2D3-4BD5-8F0B-55523B5BB54E}"/>
            </a:ext>
          </a:extLst>
        </xdr:cNvPr>
        <xdr:cNvSpPr/>
      </xdr:nvSpPr>
      <xdr:spPr>
        <a:xfrm>
          <a:off x="14541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125730</xdr:rowOff>
    </xdr:from>
    <xdr:to>
      <xdr:col>81</xdr:col>
      <xdr:colOff>50800</xdr:colOff>
      <xdr:row>61</xdr:row>
      <xdr:rowOff>3810</xdr:rowOff>
    </xdr:to>
    <xdr:cxnSp macro="">
      <xdr:nvCxnSpPr>
        <xdr:cNvPr id="559" name="直線コネクタ 558">
          <a:extLst>
            <a:ext uri="{FF2B5EF4-FFF2-40B4-BE49-F238E27FC236}">
              <a16:creationId xmlns:a16="http://schemas.microsoft.com/office/drawing/2014/main" id="{91A8BD63-A8A5-479A-971C-FF1369DD41F8}"/>
            </a:ext>
          </a:extLst>
        </xdr:cNvPr>
        <xdr:cNvCxnSpPr/>
      </xdr:nvCxnSpPr>
      <xdr:spPr>
        <a:xfrm flipV="1">
          <a:off x="14592300" y="104127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74930</xdr:rowOff>
    </xdr:from>
    <xdr:to>
      <xdr:col>72</xdr:col>
      <xdr:colOff>38100</xdr:colOff>
      <xdr:row>61</xdr:row>
      <xdr:rowOff>5080</xdr:rowOff>
    </xdr:to>
    <xdr:sp macro="" textlink="">
      <xdr:nvSpPr>
        <xdr:cNvPr id="560" name="楕円 559">
          <a:extLst>
            <a:ext uri="{FF2B5EF4-FFF2-40B4-BE49-F238E27FC236}">
              <a16:creationId xmlns:a16="http://schemas.microsoft.com/office/drawing/2014/main" id="{BCB7F2AF-D9E0-487E-BD04-4AF8ECDDA141}"/>
            </a:ext>
          </a:extLst>
        </xdr:cNvPr>
        <xdr:cNvSpPr/>
      </xdr:nvSpPr>
      <xdr:spPr>
        <a:xfrm>
          <a:off x="13652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125730</xdr:rowOff>
    </xdr:from>
    <xdr:to>
      <xdr:col>76</xdr:col>
      <xdr:colOff>114300</xdr:colOff>
      <xdr:row>61</xdr:row>
      <xdr:rowOff>3810</xdr:rowOff>
    </xdr:to>
    <xdr:cxnSp macro="">
      <xdr:nvCxnSpPr>
        <xdr:cNvPr id="561" name="直線コネクタ 560">
          <a:extLst>
            <a:ext uri="{FF2B5EF4-FFF2-40B4-BE49-F238E27FC236}">
              <a16:creationId xmlns:a16="http://schemas.microsoft.com/office/drawing/2014/main" id="{1949C7B9-8EFD-4BFA-B138-AE514A5CEDAF}"/>
            </a:ext>
          </a:extLst>
        </xdr:cNvPr>
        <xdr:cNvCxnSpPr/>
      </xdr:nvCxnSpPr>
      <xdr:spPr>
        <a:xfrm>
          <a:off x="13703300" y="104127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44450</xdr:rowOff>
    </xdr:from>
    <xdr:to>
      <xdr:col>67</xdr:col>
      <xdr:colOff>101600</xdr:colOff>
      <xdr:row>61</xdr:row>
      <xdr:rowOff>146050</xdr:rowOff>
    </xdr:to>
    <xdr:sp macro="" textlink="">
      <xdr:nvSpPr>
        <xdr:cNvPr id="562" name="楕円 561">
          <a:extLst>
            <a:ext uri="{FF2B5EF4-FFF2-40B4-BE49-F238E27FC236}">
              <a16:creationId xmlns:a16="http://schemas.microsoft.com/office/drawing/2014/main" id="{CE776A54-1347-4CB5-A0E8-52594F78F7CF}"/>
            </a:ext>
          </a:extLst>
        </xdr:cNvPr>
        <xdr:cNvSpPr/>
      </xdr:nvSpPr>
      <xdr:spPr>
        <a:xfrm>
          <a:off x="12763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125730</xdr:rowOff>
    </xdr:from>
    <xdr:to>
      <xdr:col>71</xdr:col>
      <xdr:colOff>177800</xdr:colOff>
      <xdr:row>61</xdr:row>
      <xdr:rowOff>95250</xdr:rowOff>
    </xdr:to>
    <xdr:cxnSp macro="">
      <xdr:nvCxnSpPr>
        <xdr:cNvPr id="563" name="直線コネクタ 562">
          <a:extLst>
            <a:ext uri="{FF2B5EF4-FFF2-40B4-BE49-F238E27FC236}">
              <a16:creationId xmlns:a16="http://schemas.microsoft.com/office/drawing/2014/main" id="{951D9035-A080-47DA-834C-E26898199AD0}"/>
            </a:ext>
          </a:extLst>
        </xdr:cNvPr>
        <xdr:cNvCxnSpPr/>
      </xdr:nvCxnSpPr>
      <xdr:spPr>
        <a:xfrm flipV="1">
          <a:off x="12814300" y="104127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564" name="n_1aveValue【学校施設】&#10;有形固定資産減価償却率">
          <a:extLst>
            <a:ext uri="{FF2B5EF4-FFF2-40B4-BE49-F238E27FC236}">
              <a16:creationId xmlns:a16="http://schemas.microsoft.com/office/drawing/2014/main" id="{11418984-A984-4DD5-B6EB-0ACA70CB497E}"/>
            </a:ext>
          </a:extLst>
        </xdr:cNvPr>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139717</xdr:rowOff>
    </xdr:from>
    <xdr:ext cx="405111" cy="259045"/>
    <xdr:sp macro="" textlink="">
      <xdr:nvSpPr>
        <xdr:cNvPr id="565" name="n_2aveValue【学校施設】&#10;有形固定資産減価償却率">
          <a:extLst>
            <a:ext uri="{FF2B5EF4-FFF2-40B4-BE49-F238E27FC236}">
              <a16:creationId xmlns:a16="http://schemas.microsoft.com/office/drawing/2014/main" id="{FEE0ED7E-2499-42E6-9C52-CE16EDA30975}"/>
            </a:ext>
          </a:extLst>
        </xdr:cNvPr>
        <xdr:cNvSpPr txBox="1"/>
      </xdr:nvSpPr>
      <xdr:spPr>
        <a:xfrm>
          <a:off x="14389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63517</xdr:rowOff>
    </xdr:from>
    <xdr:ext cx="405111" cy="259045"/>
    <xdr:sp macro="" textlink="">
      <xdr:nvSpPr>
        <xdr:cNvPr id="566" name="n_3aveValue【学校施設】&#10;有形固定資産減価償却率">
          <a:extLst>
            <a:ext uri="{FF2B5EF4-FFF2-40B4-BE49-F238E27FC236}">
              <a16:creationId xmlns:a16="http://schemas.microsoft.com/office/drawing/2014/main" id="{6F305036-4E1C-4289-BB42-50BA80C640C9}"/>
            </a:ext>
          </a:extLst>
        </xdr:cNvPr>
        <xdr:cNvSpPr txBox="1"/>
      </xdr:nvSpPr>
      <xdr:spPr>
        <a:xfrm>
          <a:off x="13500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151147</xdr:rowOff>
    </xdr:from>
    <xdr:ext cx="405111" cy="259045"/>
    <xdr:sp macro="" textlink="">
      <xdr:nvSpPr>
        <xdr:cNvPr id="567" name="n_4aveValue【学校施設】&#10;有形固定資産減価償却率">
          <a:extLst>
            <a:ext uri="{FF2B5EF4-FFF2-40B4-BE49-F238E27FC236}">
              <a16:creationId xmlns:a16="http://schemas.microsoft.com/office/drawing/2014/main" id="{A2A82CEC-C24D-417C-99E0-7BF479886FC4}"/>
            </a:ext>
          </a:extLst>
        </xdr:cNvPr>
        <xdr:cNvSpPr txBox="1"/>
      </xdr:nvSpPr>
      <xdr:spPr>
        <a:xfrm>
          <a:off x="12611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167657</xdr:rowOff>
    </xdr:from>
    <xdr:ext cx="405111" cy="259045"/>
    <xdr:sp macro="" textlink="">
      <xdr:nvSpPr>
        <xdr:cNvPr id="568" name="n_1mainValue【学校施設】&#10;有形固定資産減価償却率">
          <a:extLst>
            <a:ext uri="{FF2B5EF4-FFF2-40B4-BE49-F238E27FC236}">
              <a16:creationId xmlns:a16="http://schemas.microsoft.com/office/drawing/2014/main" id="{A3A0A13B-BD6A-4FEA-8824-EBCA164701F0}"/>
            </a:ext>
          </a:extLst>
        </xdr:cNvPr>
        <xdr:cNvSpPr txBox="1"/>
      </xdr:nvSpPr>
      <xdr:spPr>
        <a:xfrm>
          <a:off x="152660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45737</xdr:rowOff>
    </xdr:from>
    <xdr:ext cx="405111" cy="259045"/>
    <xdr:sp macro="" textlink="">
      <xdr:nvSpPr>
        <xdr:cNvPr id="569" name="n_2mainValue【学校施設】&#10;有形固定資産減価償却率">
          <a:extLst>
            <a:ext uri="{FF2B5EF4-FFF2-40B4-BE49-F238E27FC236}">
              <a16:creationId xmlns:a16="http://schemas.microsoft.com/office/drawing/2014/main" id="{F4CC274C-0058-4BF8-B044-B0F74E852E6B}"/>
            </a:ext>
          </a:extLst>
        </xdr:cNvPr>
        <xdr:cNvSpPr txBox="1"/>
      </xdr:nvSpPr>
      <xdr:spPr>
        <a:xfrm>
          <a:off x="14389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167657</xdr:rowOff>
    </xdr:from>
    <xdr:ext cx="405111" cy="259045"/>
    <xdr:sp macro="" textlink="">
      <xdr:nvSpPr>
        <xdr:cNvPr id="570" name="n_3mainValue【学校施設】&#10;有形固定資産減価償却率">
          <a:extLst>
            <a:ext uri="{FF2B5EF4-FFF2-40B4-BE49-F238E27FC236}">
              <a16:creationId xmlns:a16="http://schemas.microsoft.com/office/drawing/2014/main" id="{088CC0BA-82EB-44A7-BFEF-D2AEB09AAC6A}"/>
            </a:ext>
          </a:extLst>
        </xdr:cNvPr>
        <xdr:cNvSpPr txBox="1"/>
      </xdr:nvSpPr>
      <xdr:spPr>
        <a:xfrm>
          <a:off x="13500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137177</xdr:rowOff>
    </xdr:from>
    <xdr:ext cx="405111" cy="259045"/>
    <xdr:sp macro="" textlink="">
      <xdr:nvSpPr>
        <xdr:cNvPr id="571" name="n_4mainValue【学校施設】&#10;有形固定資産減価償却率">
          <a:extLst>
            <a:ext uri="{FF2B5EF4-FFF2-40B4-BE49-F238E27FC236}">
              <a16:creationId xmlns:a16="http://schemas.microsoft.com/office/drawing/2014/main" id="{074BE989-5D4C-464A-9BC5-1E468C585735}"/>
            </a:ext>
          </a:extLst>
        </xdr:cNvPr>
        <xdr:cNvSpPr txBox="1"/>
      </xdr:nvSpPr>
      <xdr:spPr>
        <a:xfrm>
          <a:off x="12611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1A276BAA-138E-4D7C-B96F-6DAFC175878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8C174662-F22A-4D8A-9D97-280382351ED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AD9C6291-3761-492D-B439-8ECA94EE2D7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414B467E-4911-401D-AF82-8719B35DBFC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B755CAC9-F479-4770-B567-2BA05AA150A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6C179FDC-6F53-45F7-A5E3-119B4A7C1A4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545DDDB9-5E3A-4BB0-8FDD-432B479C9E2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02B7ACD8-464B-4336-8C58-438954F0933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F210E497-CFB7-4FA6-9AC5-9C5CCBEA2FC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E232484C-F88D-45DC-8F8F-0B4A79CC8E6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D4CE6DE0-A21B-4F4B-B7DD-4EC7839841E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83" name="直線コネクタ 582">
          <a:extLst>
            <a:ext uri="{FF2B5EF4-FFF2-40B4-BE49-F238E27FC236}">
              <a16:creationId xmlns:a16="http://schemas.microsoft.com/office/drawing/2014/main" id="{5BE16497-73C8-4470-AC8E-048E1C0BC81F}"/>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4" name="テキスト ボックス 583">
          <a:extLst>
            <a:ext uri="{FF2B5EF4-FFF2-40B4-BE49-F238E27FC236}">
              <a16:creationId xmlns:a16="http://schemas.microsoft.com/office/drawing/2014/main" id="{E3C1FD4B-BA6E-4C09-A6B0-6298AACBBB7C}"/>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5" name="直線コネクタ 584">
          <a:extLst>
            <a:ext uri="{FF2B5EF4-FFF2-40B4-BE49-F238E27FC236}">
              <a16:creationId xmlns:a16="http://schemas.microsoft.com/office/drawing/2014/main" id="{B46F0BE2-96C6-4E6A-8D30-18C1DFAD783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6" name="テキスト ボックス 585">
          <a:extLst>
            <a:ext uri="{FF2B5EF4-FFF2-40B4-BE49-F238E27FC236}">
              <a16:creationId xmlns:a16="http://schemas.microsoft.com/office/drawing/2014/main" id="{5E5754D5-3115-40C2-BBB9-C749FD9EC72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7" name="直線コネクタ 586">
          <a:extLst>
            <a:ext uri="{FF2B5EF4-FFF2-40B4-BE49-F238E27FC236}">
              <a16:creationId xmlns:a16="http://schemas.microsoft.com/office/drawing/2014/main" id="{69F44903-2D55-4748-A367-881D57F6A6B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8" name="テキスト ボックス 587">
          <a:extLst>
            <a:ext uri="{FF2B5EF4-FFF2-40B4-BE49-F238E27FC236}">
              <a16:creationId xmlns:a16="http://schemas.microsoft.com/office/drawing/2014/main" id="{B6E37407-9542-46A4-AAB7-483D656BF6B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9" name="直線コネクタ 588">
          <a:extLst>
            <a:ext uri="{FF2B5EF4-FFF2-40B4-BE49-F238E27FC236}">
              <a16:creationId xmlns:a16="http://schemas.microsoft.com/office/drawing/2014/main" id="{C2CCFF01-214A-47BA-8C30-FE2CFA673B0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0" name="テキスト ボックス 589">
          <a:extLst>
            <a:ext uri="{FF2B5EF4-FFF2-40B4-BE49-F238E27FC236}">
              <a16:creationId xmlns:a16="http://schemas.microsoft.com/office/drawing/2014/main" id="{A4D35B0F-BE4B-43BA-88AA-AAAA885D5A26}"/>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5D6448D2-B526-4F1D-A09A-1205829A13D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a:extLst>
            <a:ext uri="{FF2B5EF4-FFF2-40B4-BE49-F238E27FC236}">
              <a16:creationId xmlns:a16="http://schemas.microsoft.com/office/drawing/2014/main" id="{D21463CE-7322-4E47-8071-F00C5D17F96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46FED85A-0AF7-4D13-952E-2F2F90B8BA9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106070</xdr:rowOff>
    </xdr:from>
    <xdr:to>
      <xdr:col>116</xdr:col>
      <xdr:colOff>62864</xdr:colOff>
      <xdr:row>63</xdr:row>
      <xdr:rowOff>34290</xdr:rowOff>
    </xdr:to>
    <xdr:cxnSp macro="">
      <xdr:nvCxnSpPr>
        <xdr:cNvPr id="594" name="直線コネクタ 593">
          <a:extLst>
            <a:ext uri="{FF2B5EF4-FFF2-40B4-BE49-F238E27FC236}">
              <a16:creationId xmlns:a16="http://schemas.microsoft.com/office/drawing/2014/main" id="{4D44796B-C6D3-4E3C-A922-F5B2DAF2E5EF}"/>
            </a:ext>
          </a:extLst>
        </xdr:cNvPr>
        <xdr:cNvCxnSpPr/>
      </xdr:nvCxnSpPr>
      <xdr:spPr>
        <a:xfrm flipV="1">
          <a:off x="22160864" y="9878720"/>
          <a:ext cx="0" cy="95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38117</xdr:rowOff>
    </xdr:from>
    <xdr:ext cx="469744" cy="259045"/>
    <xdr:sp macro="" textlink="">
      <xdr:nvSpPr>
        <xdr:cNvPr id="595" name="【学校施設】&#10;一人当たり面積最小値テキスト">
          <a:extLst>
            <a:ext uri="{FF2B5EF4-FFF2-40B4-BE49-F238E27FC236}">
              <a16:creationId xmlns:a16="http://schemas.microsoft.com/office/drawing/2014/main" id="{12D98CE9-6C4D-4541-A73B-D1F750501740}"/>
            </a:ext>
          </a:extLst>
        </xdr:cNvPr>
        <xdr:cNvSpPr txBox="1"/>
      </xdr:nvSpPr>
      <xdr:spPr>
        <a:xfrm>
          <a:off x="221996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34290</xdr:rowOff>
    </xdr:from>
    <xdr:to>
      <xdr:col>116</xdr:col>
      <xdr:colOff>152400</xdr:colOff>
      <xdr:row>63</xdr:row>
      <xdr:rowOff>34290</xdr:rowOff>
    </xdr:to>
    <xdr:cxnSp macro="">
      <xdr:nvCxnSpPr>
        <xdr:cNvPr id="596" name="直線コネクタ 595">
          <a:extLst>
            <a:ext uri="{FF2B5EF4-FFF2-40B4-BE49-F238E27FC236}">
              <a16:creationId xmlns:a16="http://schemas.microsoft.com/office/drawing/2014/main" id="{F2019568-2818-4823-A3D9-54CBCA205369}"/>
            </a:ext>
          </a:extLst>
        </xdr:cNvPr>
        <xdr:cNvCxnSpPr/>
      </xdr:nvCxnSpPr>
      <xdr:spPr>
        <a:xfrm>
          <a:off x="22072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52747</xdr:rowOff>
    </xdr:from>
    <xdr:ext cx="469744" cy="259045"/>
    <xdr:sp macro="" textlink="">
      <xdr:nvSpPr>
        <xdr:cNvPr id="597" name="【学校施設】&#10;一人当たり面積最大値テキスト">
          <a:extLst>
            <a:ext uri="{FF2B5EF4-FFF2-40B4-BE49-F238E27FC236}">
              <a16:creationId xmlns:a16="http://schemas.microsoft.com/office/drawing/2014/main" id="{FE9A3126-B12F-4FEC-924B-950BEE4B9FD0}"/>
            </a:ext>
          </a:extLst>
        </xdr:cNvPr>
        <xdr:cNvSpPr txBox="1"/>
      </xdr:nvSpPr>
      <xdr:spPr>
        <a:xfrm>
          <a:off x="22199600" y="965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106070</xdr:rowOff>
    </xdr:from>
    <xdr:to>
      <xdr:col>116</xdr:col>
      <xdr:colOff>152400</xdr:colOff>
      <xdr:row>57</xdr:row>
      <xdr:rowOff>106070</xdr:rowOff>
    </xdr:to>
    <xdr:cxnSp macro="">
      <xdr:nvCxnSpPr>
        <xdr:cNvPr id="598" name="直線コネクタ 597">
          <a:extLst>
            <a:ext uri="{FF2B5EF4-FFF2-40B4-BE49-F238E27FC236}">
              <a16:creationId xmlns:a16="http://schemas.microsoft.com/office/drawing/2014/main" id="{ACF09D9B-17F7-4637-B31F-7ACD65B2E784}"/>
            </a:ext>
          </a:extLst>
        </xdr:cNvPr>
        <xdr:cNvCxnSpPr/>
      </xdr:nvCxnSpPr>
      <xdr:spPr>
        <a:xfrm>
          <a:off x="22072600" y="987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39184</xdr:rowOff>
    </xdr:from>
    <xdr:ext cx="469744" cy="259045"/>
    <xdr:sp macro="" textlink="">
      <xdr:nvSpPr>
        <xdr:cNvPr id="599" name="【学校施設】&#10;一人当たり面積平均値テキスト">
          <a:extLst>
            <a:ext uri="{FF2B5EF4-FFF2-40B4-BE49-F238E27FC236}">
              <a16:creationId xmlns:a16="http://schemas.microsoft.com/office/drawing/2014/main" id="{AC13EECA-6F45-481F-B6CD-5E85AA7E7CA3}"/>
            </a:ext>
          </a:extLst>
        </xdr:cNvPr>
        <xdr:cNvSpPr txBox="1"/>
      </xdr:nvSpPr>
      <xdr:spPr>
        <a:xfrm>
          <a:off x="22199600" y="10497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60757</xdr:rowOff>
    </xdr:from>
    <xdr:to>
      <xdr:col>116</xdr:col>
      <xdr:colOff>114300</xdr:colOff>
      <xdr:row>61</xdr:row>
      <xdr:rowOff>162357</xdr:rowOff>
    </xdr:to>
    <xdr:sp macro="" textlink="">
      <xdr:nvSpPr>
        <xdr:cNvPr id="600" name="フローチャート: 判断 599">
          <a:extLst>
            <a:ext uri="{FF2B5EF4-FFF2-40B4-BE49-F238E27FC236}">
              <a16:creationId xmlns:a16="http://schemas.microsoft.com/office/drawing/2014/main" id="{BB34A2F3-F91C-4F1B-B022-4F14B267ABB9}"/>
            </a:ext>
          </a:extLst>
        </xdr:cNvPr>
        <xdr:cNvSpPr/>
      </xdr:nvSpPr>
      <xdr:spPr>
        <a:xfrm>
          <a:off x="22110700" y="1051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39268</xdr:rowOff>
    </xdr:from>
    <xdr:to>
      <xdr:col>112</xdr:col>
      <xdr:colOff>38100</xdr:colOff>
      <xdr:row>61</xdr:row>
      <xdr:rowOff>140868</xdr:rowOff>
    </xdr:to>
    <xdr:sp macro="" textlink="">
      <xdr:nvSpPr>
        <xdr:cNvPr id="601" name="フローチャート: 判断 600">
          <a:extLst>
            <a:ext uri="{FF2B5EF4-FFF2-40B4-BE49-F238E27FC236}">
              <a16:creationId xmlns:a16="http://schemas.microsoft.com/office/drawing/2014/main" id="{DA17729E-95F9-441E-80BD-A7C20687FBF5}"/>
            </a:ext>
          </a:extLst>
        </xdr:cNvPr>
        <xdr:cNvSpPr/>
      </xdr:nvSpPr>
      <xdr:spPr>
        <a:xfrm>
          <a:off x="21272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41097</xdr:rowOff>
    </xdr:from>
    <xdr:to>
      <xdr:col>107</xdr:col>
      <xdr:colOff>101600</xdr:colOff>
      <xdr:row>61</xdr:row>
      <xdr:rowOff>142697</xdr:rowOff>
    </xdr:to>
    <xdr:sp macro="" textlink="">
      <xdr:nvSpPr>
        <xdr:cNvPr id="602" name="フローチャート: 判断 601">
          <a:extLst>
            <a:ext uri="{FF2B5EF4-FFF2-40B4-BE49-F238E27FC236}">
              <a16:creationId xmlns:a16="http://schemas.microsoft.com/office/drawing/2014/main" id="{C8806BB4-5208-4343-9C22-03B9823FC063}"/>
            </a:ext>
          </a:extLst>
        </xdr:cNvPr>
        <xdr:cNvSpPr/>
      </xdr:nvSpPr>
      <xdr:spPr>
        <a:xfrm>
          <a:off x="20383500" y="104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48413</xdr:rowOff>
    </xdr:from>
    <xdr:to>
      <xdr:col>102</xdr:col>
      <xdr:colOff>165100</xdr:colOff>
      <xdr:row>61</xdr:row>
      <xdr:rowOff>150013</xdr:rowOff>
    </xdr:to>
    <xdr:sp macro="" textlink="">
      <xdr:nvSpPr>
        <xdr:cNvPr id="603" name="フローチャート: 判断 602">
          <a:extLst>
            <a:ext uri="{FF2B5EF4-FFF2-40B4-BE49-F238E27FC236}">
              <a16:creationId xmlns:a16="http://schemas.microsoft.com/office/drawing/2014/main" id="{317C418F-F305-4B9E-9463-6CD94FED3BAE}"/>
            </a:ext>
          </a:extLst>
        </xdr:cNvPr>
        <xdr:cNvSpPr/>
      </xdr:nvSpPr>
      <xdr:spPr>
        <a:xfrm>
          <a:off x="19494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49784</xdr:rowOff>
    </xdr:from>
    <xdr:to>
      <xdr:col>98</xdr:col>
      <xdr:colOff>38100</xdr:colOff>
      <xdr:row>61</xdr:row>
      <xdr:rowOff>151384</xdr:rowOff>
    </xdr:to>
    <xdr:sp macro="" textlink="">
      <xdr:nvSpPr>
        <xdr:cNvPr id="604" name="フローチャート: 判断 603">
          <a:extLst>
            <a:ext uri="{FF2B5EF4-FFF2-40B4-BE49-F238E27FC236}">
              <a16:creationId xmlns:a16="http://schemas.microsoft.com/office/drawing/2014/main" id="{2A2E94A9-F4D6-44C9-B99F-E072C692E4D8}"/>
            </a:ext>
          </a:extLst>
        </xdr:cNvPr>
        <xdr:cNvSpPr/>
      </xdr:nvSpPr>
      <xdr:spPr>
        <a:xfrm>
          <a:off x="18605500"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F52860DF-3297-434C-A0D5-154FF7542FF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A002135C-6B2E-4133-AFE8-2DDE02DBD52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F06A4A25-E1EB-4797-A53E-66A3D165298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9A966912-E046-4692-A48B-1E54EC80CE2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600D4D2-FDCD-4ADF-8E2C-37836620CB6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152654</xdr:rowOff>
    </xdr:from>
    <xdr:to>
      <xdr:col>116</xdr:col>
      <xdr:colOff>114300</xdr:colOff>
      <xdr:row>61</xdr:row>
      <xdr:rowOff>82804</xdr:rowOff>
    </xdr:to>
    <xdr:sp macro="" textlink="">
      <xdr:nvSpPr>
        <xdr:cNvPr id="610" name="楕円 609">
          <a:extLst>
            <a:ext uri="{FF2B5EF4-FFF2-40B4-BE49-F238E27FC236}">
              <a16:creationId xmlns:a16="http://schemas.microsoft.com/office/drawing/2014/main" id="{06D9F9A3-3064-4358-BF35-4F46FF15F067}"/>
            </a:ext>
          </a:extLst>
        </xdr:cNvPr>
        <xdr:cNvSpPr/>
      </xdr:nvSpPr>
      <xdr:spPr>
        <a:xfrm>
          <a:off x="22110700" y="104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4081</xdr:rowOff>
    </xdr:from>
    <xdr:ext cx="469744" cy="259045"/>
    <xdr:sp macro="" textlink="">
      <xdr:nvSpPr>
        <xdr:cNvPr id="611" name="【学校施設】&#10;一人当たり面積該当値テキスト">
          <a:extLst>
            <a:ext uri="{FF2B5EF4-FFF2-40B4-BE49-F238E27FC236}">
              <a16:creationId xmlns:a16="http://schemas.microsoft.com/office/drawing/2014/main" id="{FC25D7A7-D573-48E0-A175-6DBDFD6B48B6}"/>
            </a:ext>
          </a:extLst>
        </xdr:cNvPr>
        <xdr:cNvSpPr txBox="1"/>
      </xdr:nvSpPr>
      <xdr:spPr>
        <a:xfrm>
          <a:off x="22199600" y="1029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4064</xdr:rowOff>
    </xdr:from>
    <xdr:to>
      <xdr:col>112</xdr:col>
      <xdr:colOff>38100</xdr:colOff>
      <xdr:row>61</xdr:row>
      <xdr:rowOff>105664</xdr:rowOff>
    </xdr:to>
    <xdr:sp macro="" textlink="">
      <xdr:nvSpPr>
        <xdr:cNvPr id="612" name="楕円 611">
          <a:extLst>
            <a:ext uri="{FF2B5EF4-FFF2-40B4-BE49-F238E27FC236}">
              <a16:creationId xmlns:a16="http://schemas.microsoft.com/office/drawing/2014/main" id="{CBDE6531-8E5C-4B5E-98F6-F8D66A190C5D}"/>
            </a:ext>
          </a:extLst>
        </xdr:cNvPr>
        <xdr:cNvSpPr/>
      </xdr:nvSpPr>
      <xdr:spPr>
        <a:xfrm>
          <a:off x="21272500" y="1046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32004</xdr:rowOff>
    </xdr:from>
    <xdr:to>
      <xdr:col>116</xdr:col>
      <xdr:colOff>63500</xdr:colOff>
      <xdr:row>61</xdr:row>
      <xdr:rowOff>54864</xdr:rowOff>
    </xdr:to>
    <xdr:cxnSp macro="">
      <xdr:nvCxnSpPr>
        <xdr:cNvPr id="613" name="直線コネクタ 612">
          <a:extLst>
            <a:ext uri="{FF2B5EF4-FFF2-40B4-BE49-F238E27FC236}">
              <a16:creationId xmlns:a16="http://schemas.microsoft.com/office/drawing/2014/main" id="{6C768199-A5C3-4F41-A84A-98A6B39E11BA}"/>
            </a:ext>
          </a:extLst>
        </xdr:cNvPr>
        <xdr:cNvCxnSpPr/>
      </xdr:nvCxnSpPr>
      <xdr:spPr>
        <a:xfrm flipV="1">
          <a:off x="21323300" y="1049045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19152</xdr:rowOff>
    </xdr:from>
    <xdr:to>
      <xdr:col>107</xdr:col>
      <xdr:colOff>101600</xdr:colOff>
      <xdr:row>61</xdr:row>
      <xdr:rowOff>120752</xdr:rowOff>
    </xdr:to>
    <xdr:sp macro="" textlink="">
      <xdr:nvSpPr>
        <xdr:cNvPr id="614" name="楕円 613">
          <a:extLst>
            <a:ext uri="{FF2B5EF4-FFF2-40B4-BE49-F238E27FC236}">
              <a16:creationId xmlns:a16="http://schemas.microsoft.com/office/drawing/2014/main" id="{8BBAC6A9-5A95-4B66-9A6D-D87195083F05}"/>
            </a:ext>
          </a:extLst>
        </xdr:cNvPr>
        <xdr:cNvSpPr/>
      </xdr:nvSpPr>
      <xdr:spPr>
        <a:xfrm>
          <a:off x="20383500" y="1047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54864</xdr:rowOff>
    </xdr:from>
    <xdr:to>
      <xdr:col>111</xdr:col>
      <xdr:colOff>177800</xdr:colOff>
      <xdr:row>61</xdr:row>
      <xdr:rowOff>69952</xdr:rowOff>
    </xdr:to>
    <xdr:cxnSp macro="">
      <xdr:nvCxnSpPr>
        <xdr:cNvPr id="615" name="直線コネクタ 614">
          <a:extLst>
            <a:ext uri="{FF2B5EF4-FFF2-40B4-BE49-F238E27FC236}">
              <a16:creationId xmlns:a16="http://schemas.microsoft.com/office/drawing/2014/main" id="{D97EC3C8-8FD1-43C7-A65D-8613A065B52D}"/>
            </a:ext>
          </a:extLst>
        </xdr:cNvPr>
        <xdr:cNvCxnSpPr/>
      </xdr:nvCxnSpPr>
      <xdr:spPr>
        <a:xfrm flipV="1">
          <a:off x="20434300" y="10513314"/>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31038</xdr:rowOff>
    </xdr:from>
    <xdr:to>
      <xdr:col>102</xdr:col>
      <xdr:colOff>165100</xdr:colOff>
      <xdr:row>61</xdr:row>
      <xdr:rowOff>132638</xdr:rowOff>
    </xdr:to>
    <xdr:sp macro="" textlink="">
      <xdr:nvSpPr>
        <xdr:cNvPr id="616" name="楕円 615">
          <a:extLst>
            <a:ext uri="{FF2B5EF4-FFF2-40B4-BE49-F238E27FC236}">
              <a16:creationId xmlns:a16="http://schemas.microsoft.com/office/drawing/2014/main" id="{CE66077F-3B24-4C22-9D9B-6084A346E967}"/>
            </a:ext>
          </a:extLst>
        </xdr:cNvPr>
        <xdr:cNvSpPr/>
      </xdr:nvSpPr>
      <xdr:spPr>
        <a:xfrm>
          <a:off x="19494500" y="1048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69952</xdr:rowOff>
    </xdr:from>
    <xdr:to>
      <xdr:col>107</xdr:col>
      <xdr:colOff>50800</xdr:colOff>
      <xdr:row>61</xdr:row>
      <xdr:rowOff>81838</xdr:rowOff>
    </xdr:to>
    <xdr:cxnSp macro="">
      <xdr:nvCxnSpPr>
        <xdr:cNvPr id="617" name="直線コネクタ 616">
          <a:extLst>
            <a:ext uri="{FF2B5EF4-FFF2-40B4-BE49-F238E27FC236}">
              <a16:creationId xmlns:a16="http://schemas.microsoft.com/office/drawing/2014/main" id="{4D1D0C5E-1951-43FF-83A4-36EEF0874C2E}"/>
            </a:ext>
          </a:extLst>
        </xdr:cNvPr>
        <xdr:cNvCxnSpPr/>
      </xdr:nvCxnSpPr>
      <xdr:spPr>
        <a:xfrm flipV="1">
          <a:off x="19545300" y="10528402"/>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39725</xdr:rowOff>
    </xdr:from>
    <xdr:to>
      <xdr:col>98</xdr:col>
      <xdr:colOff>38100</xdr:colOff>
      <xdr:row>61</xdr:row>
      <xdr:rowOff>141325</xdr:rowOff>
    </xdr:to>
    <xdr:sp macro="" textlink="">
      <xdr:nvSpPr>
        <xdr:cNvPr id="618" name="楕円 617">
          <a:extLst>
            <a:ext uri="{FF2B5EF4-FFF2-40B4-BE49-F238E27FC236}">
              <a16:creationId xmlns:a16="http://schemas.microsoft.com/office/drawing/2014/main" id="{66A0B84A-0D21-4414-9E63-AF3B34610C11}"/>
            </a:ext>
          </a:extLst>
        </xdr:cNvPr>
        <xdr:cNvSpPr/>
      </xdr:nvSpPr>
      <xdr:spPr>
        <a:xfrm>
          <a:off x="18605500" y="104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81838</xdr:rowOff>
    </xdr:from>
    <xdr:to>
      <xdr:col>102</xdr:col>
      <xdr:colOff>114300</xdr:colOff>
      <xdr:row>61</xdr:row>
      <xdr:rowOff>90525</xdr:rowOff>
    </xdr:to>
    <xdr:cxnSp macro="">
      <xdr:nvCxnSpPr>
        <xdr:cNvPr id="619" name="直線コネクタ 618">
          <a:extLst>
            <a:ext uri="{FF2B5EF4-FFF2-40B4-BE49-F238E27FC236}">
              <a16:creationId xmlns:a16="http://schemas.microsoft.com/office/drawing/2014/main" id="{A1DC4A1E-542F-445E-96A6-BD56E9A60D72}"/>
            </a:ext>
          </a:extLst>
        </xdr:cNvPr>
        <xdr:cNvCxnSpPr/>
      </xdr:nvCxnSpPr>
      <xdr:spPr>
        <a:xfrm flipV="1">
          <a:off x="18656300" y="10540288"/>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131995</xdr:rowOff>
    </xdr:from>
    <xdr:ext cx="469744" cy="259045"/>
    <xdr:sp macro="" textlink="">
      <xdr:nvSpPr>
        <xdr:cNvPr id="620" name="n_1aveValue【学校施設】&#10;一人当たり面積">
          <a:extLst>
            <a:ext uri="{FF2B5EF4-FFF2-40B4-BE49-F238E27FC236}">
              <a16:creationId xmlns:a16="http://schemas.microsoft.com/office/drawing/2014/main" id="{3D163C1A-23F7-498E-8794-9E23D23FE5C5}"/>
            </a:ext>
          </a:extLst>
        </xdr:cNvPr>
        <xdr:cNvSpPr txBox="1"/>
      </xdr:nvSpPr>
      <xdr:spPr>
        <a:xfrm>
          <a:off x="21075727" y="1059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133824</xdr:rowOff>
    </xdr:from>
    <xdr:ext cx="469744" cy="259045"/>
    <xdr:sp macro="" textlink="">
      <xdr:nvSpPr>
        <xdr:cNvPr id="621" name="n_2aveValue【学校施設】&#10;一人当たり面積">
          <a:extLst>
            <a:ext uri="{FF2B5EF4-FFF2-40B4-BE49-F238E27FC236}">
              <a16:creationId xmlns:a16="http://schemas.microsoft.com/office/drawing/2014/main" id="{7F29F6A2-8AA7-4C25-9E7B-A9ABDBC9AC9A}"/>
            </a:ext>
          </a:extLst>
        </xdr:cNvPr>
        <xdr:cNvSpPr txBox="1"/>
      </xdr:nvSpPr>
      <xdr:spPr>
        <a:xfrm>
          <a:off x="20199427" y="1059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141140</xdr:rowOff>
    </xdr:from>
    <xdr:ext cx="469744" cy="259045"/>
    <xdr:sp macro="" textlink="">
      <xdr:nvSpPr>
        <xdr:cNvPr id="622" name="n_3aveValue【学校施設】&#10;一人当たり面積">
          <a:extLst>
            <a:ext uri="{FF2B5EF4-FFF2-40B4-BE49-F238E27FC236}">
              <a16:creationId xmlns:a16="http://schemas.microsoft.com/office/drawing/2014/main" id="{7A93F2D8-0D47-4B99-810A-1F5DF18DFC35}"/>
            </a:ext>
          </a:extLst>
        </xdr:cNvPr>
        <xdr:cNvSpPr txBox="1"/>
      </xdr:nvSpPr>
      <xdr:spPr>
        <a:xfrm>
          <a:off x="19310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142511</xdr:rowOff>
    </xdr:from>
    <xdr:ext cx="469744" cy="259045"/>
    <xdr:sp macro="" textlink="">
      <xdr:nvSpPr>
        <xdr:cNvPr id="623" name="n_4aveValue【学校施設】&#10;一人当たり面積">
          <a:extLst>
            <a:ext uri="{FF2B5EF4-FFF2-40B4-BE49-F238E27FC236}">
              <a16:creationId xmlns:a16="http://schemas.microsoft.com/office/drawing/2014/main" id="{4018759F-2563-4856-A7B8-BE1E05A062F3}"/>
            </a:ext>
          </a:extLst>
        </xdr:cNvPr>
        <xdr:cNvSpPr txBox="1"/>
      </xdr:nvSpPr>
      <xdr:spPr>
        <a:xfrm>
          <a:off x="18421427" y="1060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122191</xdr:rowOff>
    </xdr:from>
    <xdr:ext cx="469744" cy="259045"/>
    <xdr:sp macro="" textlink="">
      <xdr:nvSpPr>
        <xdr:cNvPr id="624" name="n_1mainValue【学校施設】&#10;一人当たり面積">
          <a:extLst>
            <a:ext uri="{FF2B5EF4-FFF2-40B4-BE49-F238E27FC236}">
              <a16:creationId xmlns:a16="http://schemas.microsoft.com/office/drawing/2014/main" id="{CD0A177F-0901-4A44-ACC6-2B8EAEE04A4A}"/>
            </a:ext>
          </a:extLst>
        </xdr:cNvPr>
        <xdr:cNvSpPr txBox="1"/>
      </xdr:nvSpPr>
      <xdr:spPr>
        <a:xfrm>
          <a:off x="21075727" y="1023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137279</xdr:rowOff>
    </xdr:from>
    <xdr:ext cx="469744" cy="259045"/>
    <xdr:sp macro="" textlink="">
      <xdr:nvSpPr>
        <xdr:cNvPr id="625" name="n_2mainValue【学校施設】&#10;一人当たり面積">
          <a:extLst>
            <a:ext uri="{FF2B5EF4-FFF2-40B4-BE49-F238E27FC236}">
              <a16:creationId xmlns:a16="http://schemas.microsoft.com/office/drawing/2014/main" id="{F6042A03-221C-4803-B3B9-CCCFB3AC7A7C}"/>
            </a:ext>
          </a:extLst>
        </xdr:cNvPr>
        <xdr:cNvSpPr txBox="1"/>
      </xdr:nvSpPr>
      <xdr:spPr>
        <a:xfrm>
          <a:off x="20199427" y="1025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149165</xdr:rowOff>
    </xdr:from>
    <xdr:ext cx="469744" cy="259045"/>
    <xdr:sp macro="" textlink="">
      <xdr:nvSpPr>
        <xdr:cNvPr id="626" name="n_3mainValue【学校施設】&#10;一人当たり面積">
          <a:extLst>
            <a:ext uri="{FF2B5EF4-FFF2-40B4-BE49-F238E27FC236}">
              <a16:creationId xmlns:a16="http://schemas.microsoft.com/office/drawing/2014/main" id="{F94701D2-61CA-48EE-82E2-54AE88DA4A3A}"/>
            </a:ext>
          </a:extLst>
        </xdr:cNvPr>
        <xdr:cNvSpPr txBox="1"/>
      </xdr:nvSpPr>
      <xdr:spPr>
        <a:xfrm>
          <a:off x="19310427" y="1026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157852</xdr:rowOff>
    </xdr:from>
    <xdr:ext cx="469744" cy="259045"/>
    <xdr:sp macro="" textlink="">
      <xdr:nvSpPr>
        <xdr:cNvPr id="627" name="n_4mainValue【学校施設】&#10;一人当たり面積">
          <a:extLst>
            <a:ext uri="{FF2B5EF4-FFF2-40B4-BE49-F238E27FC236}">
              <a16:creationId xmlns:a16="http://schemas.microsoft.com/office/drawing/2014/main" id="{3F682BD0-9A21-4AC5-BACC-9F199502B0A2}"/>
            </a:ext>
          </a:extLst>
        </xdr:cNvPr>
        <xdr:cNvSpPr txBox="1"/>
      </xdr:nvSpPr>
      <xdr:spPr>
        <a:xfrm>
          <a:off x="18421427" y="1027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96973957-5103-47D9-8409-59FCCE87B2F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10096AFE-1718-474A-A936-A599EF540D7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9B1BF735-6208-47FB-9D04-AD826D9D1E9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40525A29-3EFB-4D79-BA9E-6D8A4928231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A29EEEB9-DD0D-41FA-91D2-B3B7F5ED350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9BC56334-2B66-4F90-8CFC-7173ED3E2E2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D5DCF87C-4EC5-41F9-B8B9-E8FE8B31BAA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CDDF8D36-CB11-4EB1-B484-186A82F83BE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0440CAF6-DCC9-43A5-870C-7AFA60E88A8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74DA0CE4-D37F-4122-B4B8-626A921AE35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4EB3226A-486A-41AA-8D8B-DDF1D85DB7A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9" name="直線コネクタ 638">
          <a:extLst>
            <a:ext uri="{FF2B5EF4-FFF2-40B4-BE49-F238E27FC236}">
              <a16:creationId xmlns:a16="http://schemas.microsoft.com/office/drawing/2014/main" id="{FF646EC8-65EC-4E95-B9D3-A888C88F1BE4}"/>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40" name="テキスト ボックス 639">
          <a:extLst>
            <a:ext uri="{FF2B5EF4-FFF2-40B4-BE49-F238E27FC236}">
              <a16:creationId xmlns:a16="http://schemas.microsoft.com/office/drawing/2014/main" id="{3927CD0A-33C2-4752-AB4A-99508B40AEFC}"/>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1" name="直線コネクタ 640">
          <a:extLst>
            <a:ext uri="{FF2B5EF4-FFF2-40B4-BE49-F238E27FC236}">
              <a16:creationId xmlns:a16="http://schemas.microsoft.com/office/drawing/2014/main" id="{3EBB8DA0-957F-459A-9898-F885B02118E5}"/>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2" name="テキスト ボックス 641">
          <a:extLst>
            <a:ext uri="{FF2B5EF4-FFF2-40B4-BE49-F238E27FC236}">
              <a16:creationId xmlns:a16="http://schemas.microsoft.com/office/drawing/2014/main" id="{DBEFFE0F-25FA-4256-B0A6-67CAA78DB5AB}"/>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3" name="直線コネクタ 642">
          <a:extLst>
            <a:ext uri="{FF2B5EF4-FFF2-40B4-BE49-F238E27FC236}">
              <a16:creationId xmlns:a16="http://schemas.microsoft.com/office/drawing/2014/main" id="{C571FA73-C99C-431C-8802-0A82507A7B95}"/>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4" name="テキスト ボックス 643">
          <a:extLst>
            <a:ext uri="{FF2B5EF4-FFF2-40B4-BE49-F238E27FC236}">
              <a16:creationId xmlns:a16="http://schemas.microsoft.com/office/drawing/2014/main" id="{03E895DC-153D-4259-95AB-80C95363B96C}"/>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5" name="直線コネクタ 644">
          <a:extLst>
            <a:ext uri="{FF2B5EF4-FFF2-40B4-BE49-F238E27FC236}">
              <a16:creationId xmlns:a16="http://schemas.microsoft.com/office/drawing/2014/main" id="{9D9A8E63-1D98-467E-83EA-D0ADDEA2360C}"/>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6" name="テキスト ボックス 645">
          <a:extLst>
            <a:ext uri="{FF2B5EF4-FFF2-40B4-BE49-F238E27FC236}">
              <a16:creationId xmlns:a16="http://schemas.microsoft.com/office/drawing/2014/main" id="{8F1D73DA-6F17-4302-93B5-B5AE717D3AFB}"/>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2AE624BF-73F9-470A-9B18-3A929657DD4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8" name="テキスト ボックス 647">
          <a:extLst>
            <a:ext uri="{FF2B5EF4-FFF2-40B4-BE49-F238E27FC236}">
              <a16:creationId xmlns:a16="http://schemas.microsoft.com/office/drawing/2014/main" id="{D662C461-87A2-435D-9388-360BC6714886}"/>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2599A13D-D3DA-4AF7-B046-D11BFBABDA7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140970</xdr:rowOff>
    </xdr:from>
    <xdr:to>
      <xdr:col>85</xdr:col>
      <xdr:colOff>126364</xdr:colOff>
      <xdr:row>85</xdr:row>
      <xdr:rowOff>150113</xdr:rowOff>
    </xdr:to>
    <xdr:cxnSp macro="">
      <xdr:nvCxnSpPr>
        <xdr:cNvPr id="650" name="直線コネクタ 649">
          <a:extLst>
            <a:ext uri="{FF2B5EF4-FFF2-40B4-BE49-F238E27FC236}">
              <a16:creationId xmlns:a16="http://schemas.microsoft.com/office/drawing/2014/main" id="{DF9E2199-8363-44A2-BA90-0362C054184A}"/>
            </a:ext>
          </a:extLst>
        </xdr:cNvPr>
        <xdr:cNvCxnSpPr/>
      </xdr:nvCxnSpPr>
      <xdr:spPr>
        <a:xfrm flipV="1">
          <a:off x="16318864" y="13514070"/>
          <a:ext cx="0" cy="1209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153940</xdr:rowOff>
    </xdr:from>
    <xdr:ext cx="405111" cy="259045"/>
    <xdr:sp macro="" textlink="">
      <xdr:nvSpPr>
        <xdr:cNvPr id="651" name="【児童館】&#10;有形固定資産減価償却率最小値テキスト">
          <a:extLst>
            <a:ext uri="{FF2B5EF4-FFF2-40B4-BE49-F238E27FC236}">
              <a16:creationId xmlns:a16="http://schemas.microsoft.com/office/drawing/2014/main" id="{5D8A8F75-7B84-40EB-85A1-57114B7E136A}"/>
            </a:ext>
          </a:extLst>
        </xdr:cNvPr>
        <xdr:cNvSpPr txBox="1"/>
      </xdr:nvSpPr>
      <xdr:spPr>
        <a:xfrm>
          <a:off x="16357600" y="14727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150113</xdr:rowOff>
    </xdr:from>
    <xdr:to>
      <xdr:col>86</xdr:col>
      <xdr:colOff>25400</xdr:colOff>
      <xdr:row>85</xdr:row>
      <xdr:rowOff>150113</xdr:rowOff>
    </xdr:to>
    <xdr:cxnSp macro="">
      <xdr:nvCxnSpPr>
        <xdr:cNvPr id="652" name="直線コネクタ 651">
          <a:extLst>
            <a:ext uri="{FF2B5EF4-FFF2-40B4-BE49-F238E27FC236}">
              <a16:creationId xmlns:a16="http://schemas.microsoft.com/office/drawing/2014/main" id="{D652C184-6AF3-4490-95E7-044772A6508A}"/>
            </a:ext>
          </a:extLst>
        </xdr:cNvPr>
        <xdr:cNvCxnSpPr/>
      </xdr:nvCxnSpPr>
      <xdr:spPr>
        <a:xfrm>
          <a:off x="16230600" y="1472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87647</xdr:rowOff>
    </xdr:from>
    <xdr:ext cx="405111" cy="259045"/>
    <xdr:sp macro="" textlink="">
      <xdr:nvSpPr>
        <xdr:cNvPr id="653" name="【児童館】&#10;有形固定資産減価償却率最大値テキスト">
          <a:extLst>
            <a:ext uri="{FF2B5EF4-FFF2-40B4-BE49-F238E27FC236}">
              <a16:creationId xmlns:a16="http://schemas.microsoft.com/office/drawing/2014/main" id="{582D0D57-C032-47AF-9A41-334508925766}"/>
            </a:ext>
          </a:extLst>
        </xdr:cNvPr>
        <xdr:cNvSpPr txBox="1"/>
      </xdr:nvSpPr>
      <xdr:spPr>
        <a:xfrm>
          <a:off x="16357600" y="1328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140970</xdr:rowOff>
    </xdr:from>
    <xdr:to>
      <xdr:col>86</xdr:col>
      <xdr:colOff>25400</xdr:colOff>
      <xdr:row>78</xdr:row>
      <xdr:rowOff>140970</xdr:rowOff>
    </xdr:to>
    <xdr:cxnSp macro="">
      <xdr:nvCxnSpPr>
        <xdr:cNvPr id="654" name="直線コネクタ 653">
          <a:extLst>
            <a:ext uri="{FF2B5EF4-FFF2-40B4-BE49-F238E27FC236}">
              <a16:creationId xmlns:a16="http://schemas.microsoft.com/office/drawing/2014/main" id="{A2CD27B1-7634-4C5E-90E6-0844AEE99D09}"/>
            </a:ext>
          </a:extLst>
        </xdr:cNvPr>
        <xdr:cNvCxnSpPr/>
      </xdr:nvCxnSpPr>
      <xdr:spPr>
        <a:xfrm>
          <a:off x="16230600" y="1351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164609</xdr:rowOff>
    </xdr:from>
    <xdr:ext cx="405111" cy="259045"/>
    <xdr:sp macro="" textlink="">
      <xdr:nvSpPr>
        <xdr:cNvPr id="655" name="【児童館】&#10;有形固定資産減価償却率平均値テキスト">
          <a:extLst>
            <a:ext uri="{FF2B5EF4-FFF2-40B4-BE49-F238E27FC236}">
              <a16:creationId xmlns:a16="http://schemas.microsoft.com/office/drawing/2014/main" id="{3890ABE9-49AD-458B-A17D-58A0B4F953B8}"/>
            </a:ext>
          </a:extLst>
        </xdr:cNvPr>
        <xdr:cNvSpPr txBox="1"/>
      </xdr:nvSpPr>
      <xdr:spPr>
        <a:xfrm>
          <a:off x="16357600" y="1405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xdr:rowOff>
    </xdr:from>
    <xdr:to>
      <xdr:col>85</xdr:col>
      <xdr:colOff>177800</xdr:colOff>
      <xdr:row>82</xdr:row>
      <xdr:rowOff>116332</xdr:rowOff>
    </xdr:to>
    <xdr:sp macro="" textlink="">
      <xdr:nvSpPr>
        <xdr:cNvPr id="656" name="フローチャート: 判断 655">
          <a:extLst>
            <a:ext uri="{FF2B5EF4-FFF2-40B4-BE49-F238E27FC236}">
              <a16:creationId xmlns:a16="http://schemas.microsoft.com/office/drawing/2014/main" id="{668A528C-97D5-472F-B194-A6965C5E29FE}"/>
            </a:ext>
          </a:extLst>
        </xdr:cNvPr>
        <xdr:cNvSpPr/>
      </xdr:nvSpPr>
      <xdr:spPr>
        <a:xfrm>
          <a:off x="162687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97028</xdr:rowOff>
    </xdr:from>
    <xdr:to>
      <xdr:col>81</xdr:col>
      <xdr:colOff>101600</xdr:colOff>
      <xdr:row>82</xdr:row>
      <xdr:rowOff>27178</xdr:rowOff>
    </xdr:to>
    <xdr:sp macro="" textlink="">
      <xdr:nvSpPr>
        <xdr:cNvPr id="657" name="フローチャート: 判断 656">
          <a:extLst>
            <a:ext uri="{FF2B5EF4-FFF2-40B4-BE49-F238E27FC236}">
              <a16:creationId xmlns:a16="http://schemas.microsoft.com/office/drawing/2014/main" id="{2C57C747-AD15-4252-95FC-D42E64E9A534}"/>
            </a:ext>
          </a:extLst>
        </xdr:cNvPr>
        <xdr:cNvSpPr/>
      </xdr:nvSpPr>
      <xdr:spPr>
        <a:xfrm>
          <a:off x="15430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106172</xdr:rowOff>
    </xdr:from>
    <xdr:to>
      <xdr:col>76</xdr:col>
      <xdr:colOff>165100</xdr:colOff>
      <xdr:row>82</xdr:row>
      <xdr:rowOff>36322</xdr:rowOff>
    </xdr:to>
    <xdr:sp macro="" textlink="">
      <xdr:nvSpPr>
        <xdr:cNvPr id="658" name="フローチャート: 判断 657">
          <a:extLst>
            <a:ext uri="{FF2B5EF4-FFF2-40B4-BE49-F238E27FC236}">
              <a16:creationId xmlns:a16="http://schemas.microsoft.com/office/drawing/2014/main" id="{94F3D7AD-8057-4ED6-BC62-07B6E4F9C8BF}"/>
            </a:ext>
          </a:extLst>
        </xdr:cNvPr>
        <xdr:cNvSpPr/>
      </xdr:nvSpPr>
      <xdr:spPr>
        <a:xfrm>
          <a:off x="14541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126746</xdr:rowOff>
    </xdr:from>
    <xdr:to>
      <xdr:col>72</xdr:col>
      <xdr:colOff>38100</xdr:colOff>
      <xdr:row>82</xdr:row>
      <xdr:rowOff>56896</xdr:rowOff>
    </xdr:to>
    <xdr:sp macro="" textlink="">
      <xdr:nvSpPr>
        <xdr:cNvPr id="659" name="フローチャート: 判断 658">
          <a:extLst>
            <a:ext uri="{FF2B5EF4-FFF2-40B4-BE49-F238E27FC236}">
              <a16:creationId xmlns:a16="http://schemas.microsoft.com/office/drawing/2014/main" id="{AD439A14-BC65-49D8-A657-56F702C9B9B8}"/>
            </a:ext>
          </a:extLst>
        </xdr:cNvPr>
        <xdr:cNvSpPr/>
      </xdr:nvSpPr>
      <xdr:spPr>
        <a:xfrm>
          <a:off x="13652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74168</xdr:rowOff>
    </xdr:from>
    <xdr:to>
      <xdr:col>67</xdr:col>
      <xdr:colOff>101600</xdr:colOff>
      <xdr:row>82</xdr:row>
      <xdr:rowOff>4318</xdr:rowOff>
    </xdr:to>
    <xdr:sp macro="" textlink="">
      <xdr:nvSpPr>
        <xdr:cNvPr id="660" name="フローチャート: 判断 659">
          <a:extLst>
            <a:ext uri="{FF2B5EF4-FFF2-40B4-BE49-F238E27FC236}">
              <a16:creationId xmlns:a16="http://schemas.microsoft.com/office/drawing/2014/main" id="{FDA7846B-A4C0-4B36-A8F8-8C5767F02D62}"/>
            </a:ext>
          </a:extLst>
        </xdr:cNvPr>
        <xdr:cNvSpPr/>
      </xdr:nvSpPr>
      <xdr:spPr>
        <a:xfrm>
          <a:off x="12763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40049BBD-E632-4158-B88F-26252A9DFBA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2EE7959E-C0EA-4E11-85CC-4781FD3564E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9C6791C5-9A48-4E86-92A0-C2F8D065580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FC61968E-EEB4-4C40-93F5-08DF1240EF9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86E29D8E-98FB-464B-B659-AA949816D9A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158750</xdr:rowOff>
    </xdr:from>
    <xdr:to>
      <xdr:col>85</xdr:col>
      <xdr:colOff>177800</xdr:colOff>
      <xdr:row>80</xdr:row>
      <xdr:rowOff>88900</xdr:rowOff>
    </xdr:to>
    <xdr:sp macro="" textlink="">
      <xdr:nvSpPr>
        <xdr:cNvPr id="666" name="楕円 665">
          <a:extLst>
            <a:ext uri="{FF2B5EF4-FFF2-40B4-BE49-F238E27FC236}">
              <a16:creationId xmlns:a16="http://schemas.microsoft.com/office/drawing/2014/main" id="{945379FF-90BB-4E46-9140-F09E269EAD08}"/>
            </a:ext>
          </a:extLst>
        </xdr:cNvPr>
        <xdr:cNvSpPr/>
      </xdr:nvSpPr>
      <xdr:spPr>
        <a:xfrm>
          <a:off x="16268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10177</xdr:rowOff>
    </xdr:from>
    <xdr:ext cx="405111" cy="259045"/>
    <xdr:sp macro="" textlink="">
      <xdr:nvSpPr>
        <xdr:cNvPr id="667" name="【児童館】&#10;有形固定資産減価償却率該当値テキスト">
          <a:extLst>
            <a:ext uri="{FF2B5EF4-FFF2-40B4-BE49-F238E27FC236}">
              <a16:creationId xmlns:a16="http://schemas.microsoft.com/office/drawing/2014/main" id="{07CAE51E-869E-4C09-9814-1FE63F39F997}"/>
            </a:ext>
          </a:extLst>
        </xdr:cNvPr>
        <xdr:cNvSpPr txBox="1"/>
      </xdr:nvSpPr>
      <xdr:spPr>
        <a:xfrm>
          <a:off x="16357600"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108458</xdr:rowOff>
    </xdr:from>
    <xdr:to>
      <xdr:col>81</xdr:col>
      <xdr:colOff>101600</xdr:colOff>
      <xdr:row>80</xdr:row>
      <xdr:rowOff>38608</xdr:rowOff>
    </xdr:to>
    <xdr:sp macro="" textlink="">
      <xdr:nvSpPr>
        <xdr:cNvPr id="668" name="楕円 667">
          <a:extLst>
            <a:ext uri="{FF2B5EF4-FFF2-40B4-BE49-F238E27FC236}">
              <a16:creationId xmlns:a16="http://schemas.microsoft.com/office/drawing/2014/main" id="{3BDF0BE6-DA98-4330-ACE6-6B590595A401}"/>
            </a:ext>
          </a:extLst>
        </xdr:cNvPr>
        <xdr:cNvSpPr/>
      </xdr:nvSpPr>
      <xdr:spPr>
        <a:xfrm>
          <a:off x="15430500" y="136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159258</xdr:rowOff>
    </xdr:from>
    <xdr:to>
      <xdr:col>85</xdr:col>
      <xdr:colOff>127000</xdr:colOff>
      <xdr:row>80</xdr:row>
      <xdr:rowOff>38100</xdr:rowOff>
    </xdr:to>
    <xdr:cxnSp macro="">
      <xdr:nvCxnSpPr>
        <xdr:cNvPr id="669" name="直線コネクタ 668">
          <a:extLst>
            <a:ext uri="{FF2B5EF4-FFF2-40B4-BE49-F238E27FC236}">
              <a16:creationId xmlns:a16="http://schemas.microsoft.com/office/drawing/2014/main" id="{D10E6617-8A45-4361-A695-711E30E76B08}"/>
            </a:ext>
          </a:extLst>
        </xdr:cNvPr>
        <xdr:cNvCxnSpPr/>
      </xdr:nvCxnSpPr>
      <xdr:spPr>
        <a:xfrm>
          <a:off x="15481300" y="1370380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28448</xdr:rowOff>
    </xdr:from>
    <xdr:to>
      <xdr:col>76</xdr:col>
      <xdr:colOff>165100</xdr:colOff>
      <xdr:row>81</xdr:row>
      <xdr:rowOff>130048</xdr:rowOff>
    </xdr:to>
    <xdr:sp macro="" textlink="">
      <xdr:nvSpPr>
        <xdr:cNvPr id="670" name="楕円 669">
          <a:extLst>
            <a:ext uri="{FF2B5EF4-FFF2-40B4-BE49-F238E27FC236}">
              <a16:creationId xmlns:a16="http://schemas.microsoft.com/office/drawing/2014/main" id="{EEE17597-A4F2-40EB-BB2A-41F00C424C76}"/>
            </a:ext>
          </a:extLst>
        </xdr:cNvPr>
        <xdr:cNvSpPr/>
      </xdr:nvSpPr>
      <xdr:spPr>
        <a:xfrm>
          <a:off x="14541500" y="1391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159258</xdr:rowOff>
    </xdr:from>
    <xdr:to>
      <xdr:col>81</xdr:col>
      <xdr:colOff>50800</xdr:colOff>
      <xdr:row>81</xdr:row>
      <xdr:rowOff>79248</xdr:rowOff>
    </xdr:to>
    <xdr:cxnSp macro="">
      <xdr:nvCxnSpPr>
        <xdr:cNvPr id="671" name="直線コネクタ 670">
          <a:extLst>
            <a:ext uri="{FF2B5EF4-FFF2-40B4-BE49-F238E27FC236}">
              <a16:creationId xmlns:a16="http://schemas.microsoft.com/office/drawing/2014/main" id="{4B4622CD-D338-4BA3-AA80-A7862CB7E802}"/>
            </a:ext>
          </a:extLst>
        </xdr:cNvPr>
        <xdr:cNvCxnSpPr/>
      </xdr:nvCxnSpPr>
      <xdr:spPr>
        <a:xfrm flipV="1">
          <a:off x="14592300" y="13703808"/>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163322</xdr:rowOff>
    </xdr:from>
    <xdr:to>
      <xdr:col>72</xdr:col>
      <xdr:colOff>38100</xdr:colOff>
      <xdr:row>81</xdr:row>
      <xdr:rowOff>93472</xdr:rowOff>
    </xdr:to>
    <xdr:sp macro="" textlink="">
      <xdr:nvSpPr>
        <xdr:cNvPr id="672" name="楕円 671">
          <a:extLst>
            <a:ext uri="{FF2B5EF4-FFF2-40B4-BE49-F238E27FC236}">
              <a16:creationId xmlns:a16="http://schemas.microsoft.com/office/drawing/2014/main" id="{FD9BD985-2B27-43A6-92FF-79BAC0FD1897}"/>
            </a:ext>
          </a:extLst>
        </xdr:cNvPr>
        <xdr:cNvSpPr/>
      </xdr:nvSpPr>
      <xdr:spPr>
        <a:xfrm>
          <a:off x="13652500" y="138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42672</xdr:rowOff>
    </xdr:from>
    <xdr:to>
      <xdr:col>76</xdr:col>
      <xdr:colOff>114300</xdr:colOff>
      <xdr:row>81</xdr:row>
      <xdr:rowOff>79248</xdr:rowOff>
    </xdr:to>
    <xdr:cxnSp macro="">
      <xdr:nvCxnSpPr>
        <xdr:cNvPr id="673" name="直線コネクタ 672">
          <a:extLst>
            <a:ext uri="{FF2B5EF4-FFF2-40B4-BE49-F238E27FC236}">
              <a16:creationId xmlns:a16="http://schemas.microsoft.com/office/drawing/2014/main" id="{A02BFE1F-0F5A-43FD-A434-28637A9D275C}"/>
            </a:ext>
          </a:extLst>
        </xdr:cNvPr>
        <xdr:cNvCxnSpPr/>
      </xdr:nvCxnSpPr>
      <xdr:spPr>
        <a:xfrm>
          <a:off x="13703300" y="1393012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126746</xdr:rowOff>
    </xdr:from>
    <xdr:to>
      <xdr:col>67</xdr:col>
      <xdr:colOff>101600</xdr:colOff>
      <xdr:row>81</xdr:row>
      <xdr:rowOff>56896</xdr:rowOff>
    </xdr:to>
    <xdr:sp macro="" textlink="">
      <xdr:nvSpPr>
        <xdr:cNvPr id="674" name="楕円 673">
          <a:extLst>
            <a:ext uri="{FF2B5EF4-FFF2-40B4-BE49-F238E27FC236}">
              <a16:creationId xmlns:a16="http://schemas.microsoft.com/office/drawing/2014/main" id="{F19EC591-52D2-4599-9150-20FF61802357}"/>
            </a:ext>
          </a:extLst>
        </xdr:cNvPr>
        <xdr:cNvSpPr/>
      </xdr:nvSpPr>
      <xdr:spPr>
        <a:xfrm>
          <a:off x="12763500" y="1384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6096</xdr:rowOff>
    </xdr:from>
    <xdr:to>
      <xdr:col>71</xdr:col>
      <xdr:colOff>177800</xdr:colOff>
      <xdr:row>81</xdr:row>
      <xdr:rowOff>42672</xdr:rowOff>
    </xdr:to>
    <xdr:cxnSp macro="">
      <xdr:nvCxnSpPr>
        <xdr:cNvPr id="675" name="直線コネクタ 674">
          <a:extLst>
            <a:ext uri="{FF2B5EF4-FFF2-40B4-BE49-F238E27FC236}">
              <a16:creationId xmlns:a16="http://schemas.microsoft.com/office/drawing/2014/main" id="{23CD7418-B1B8-44E9-8F58-28E32CB660D0}"/>
            </a:ext>
          </a:extLst>
        </xdr:cNvPr>
        <xdr:cNvCxnSpPr/>
      </xdr:nvCxnSpPr>
      <xdr:spPr>
        <a:xfrm>
          <a:off x="12814300" y="1389354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18305</xdr:rowOff>
    </xdr:from>
    <xdr:ext cx="405111" cy="259045"/>
    <xdr:sp macro="" textlink="">
      <xdr:nvSpPr>
        <xdr:cNvPr id="676" name="n_1aveValue【児童館】&#10;有形固定資産減価償却率">
          <a:extLst>
            <a:ext uri="{FF2B5EF4-FFF2-40B4-BE49-F238E27FC236}">
              <a16:creationId xmlns:a16="http://schemas.microsoft.com/office/drawing/2014/main" id="{69FAE934-C173-474B-8BB8-8940B2B19E1F}"/>
            </a:ext>
          </a:extLst>
        </xdr:cNvPr>
        <xdr:cNvSpPr txBox="1"/>
      </xdr:nvSpPr>
      <xdr:spPr>
        <a:xfrm>
          <a:off x="15266044" y="1407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27449</xdr:rowOff>
    </xdr:from>
    <xdr:ext cx="405111" cy="259045"/>
    <xdr:sp macro="" textlink="">
      <xdr:nvSpPr>
        <xdr:cNvPr id="677" name="n_2aveValue【児童館】&#10;有形固定資産減価償却率">
          <a:extLst>
            <a:ext uri="{FF2B5EF4-FFF2-40B4-BE49-F238E27FC236}">
              <a16:creationId xmlns:a16="http://schemas.microsoft.com/office/drawing/2014/main" id="{53784A30-DC4A-4F19-A4CC-A665A18B91F2}"/>
            </a:ext>
          </a:extLst>
        </xdr:cNvPr>
        <xdr:cNvSpPr txBox="1"/>
      </xdr:nvSpPr>
      <xdr:spPr>
        <a:xfrm>
          <a:off x="14389744" y="140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48023</xdr:rowOff>
    </xdr:from>
    <xdr:ext cx="405111" cy="259045"/>
    <xdr:sp macro="" textlink="">
      <xdr:nvSpPr>
        <xdr:cNvPr id="678" name="n_3aveValue【児童館】&#10;有形固定資産減価償却率">
          <a:extLst>
            <a:ext uri="{FF2B5EF4-FFF2-40B4-BE49-F238E27FC236}">
              <a16:creationId xmlns:a16="http://schemas.microsoft.com/office/drawing/2014/main" id="{115D57FC-1DDE-437A-A535-E8B2529755BA}"/>
            </a:ext>
          </a:extLst>
        </xdr:cNvPr>
        <xdr:cNvSpPr txBox="1"/>
      </xdr:nvSpPr>
      <xdr:spPr>
        <a:xfrm>
          <a:off x="135007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166895</xdr:rowOff>
    </xdr:from>
    <xdr:ext cx="405111" cy="259045"/>
    <xdr:sp macro="" textlink="">
      <xdr:nvSpPr>
        <xdr:cNvPr id="679" name="n_4aveValue【児童館】&#10;有形固定資産減価償却率">
          <a:extLst>
            <a:ext uri="{FF2B5EF4-FFF2-40B4-BE49-F238E27FC236}">
              <a16:creationId xmlns:a16="http://schemas.microsoft.com/office/drawing/2014/main" id="{2FDC3860-6A32-4F4E-88F6-5D09FEB985E0}"/>
            </a:ext>
          </a:extLst>
        </xdr:cNvPr>
        <xdr:cNvSpPr txBox="1"/>
      </xdr:nvSpPr>
      <xdr:spPr>
        <a:xfrm>
          <a:off x="12611744" y="1405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55135</xdr:rowOff>
    </xdr:from>
    <xdr:ext cx="405111" cy="259045"/>
    <xdr:sp macro="" textlink="">
      <xdr:nvSpPr>
        <xdr:cNvPr id="680" name="n_1mainValue【児童館】&#10;有形固定資産減価償却率">
          <a:extLst>
            <a:ext uri="{FF2B5EF4-FFF2-40B4-BE49-F238E27FC236}">
              <a16:creationId xmlns:a16="http://schemas.microsoft.com/office/drawing/2014/main" id="{BDB9CD84-CE66-453B-824A-544A394699D2}"/>
            </a:ext>
          </a:extLst>
        </xdr:cNvPr>
        <xdr:cNvSpPr txBox="1"/>
      </xdr:nvSpPr>
      <xdr:spPr>
        <a:xfrm>
          <a:off x="15266044" y="1342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146575</xdr:rowOff>
    </xdr:from>
    <xdr:ext cx="405111" cy="259045"/>
    <xdr:sp macro="" textlink="">
      <xdr:nvSpPr>
        <xdr:cNvPr id="681" name="n_2mainValue【児童館】&#10;有形固定資産減価償却率">
          <a:extLst>
            <a:ext uri="{FF2B5EF4-FFF2-40B4-BE49-F238E27FC236}">
              <a16:creationId xmlns:a16="http://schemas.microsoft.com/office/drawing/2014/main" id="{600118A8-0B3F-428C-B106-50D82A5DE97F}"/>
            </a:ext>
          </a:extLst>
        </xdr:cNvPr>
        <xdr:cNvSpPr txBox="1"/>
      </xdr:nvSpPr>
      <xdr:spPr>
        <a:xfrm>
          <a:off x="1438974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109999</xdr:rowOff>
    </xdr:from>
    <xdr:ext cx="405111" cy="259045"/>
    <xdr:sp macro="" textlink="">
      <xdr:nvSpPr>
        <xdr:cNvPr id="682" name="n_3mainValue【児童館】&#10;有形固定資産減価償却率">
          <a:extLst>
            <a:ext uri="{FF2B5EF4-FFF2-40B4-BE49-F238E27FC236}">
              <a16:creationId xmlns:a16="http://schemas.microsoft.com/office/drawing/2014/main" id="{19040FC2-45EC-4942-80DE-A20A6B7C8D5A}"/>
            </a:ext>
          </a:extLst>
        </xdr:cNvPr>
        <xdr:cNvSpPr txBox="1"/>
      </xdr:nvSpPr>
      <xdr:spPr>
        <a:xfrm>
          <a:off x="135007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73423</xdr:rowOff>
    </xdr:from>
    <xdr:ext cx="405111" cy="259045"/>
    <xdr:sp macro="" textlink="">
      <xdr:nvSpPr>
        <xdr:cNvPr id="683" name="n_4mainValue【児童館】&#10;有形固定資産減価償却率">
          <a:extLst>
            <a:ext uri="{FF2B5EF4-FFF2-40B4-BE49-F238E27FC236}">
              <a16:creationId xmlns:a16="http://schemas.microsoft.com/office/drawing/2014/main" id="{22CF4E03-BDC9-4D32-8211-C62A64715F6E}"/>
            </a:ext>
          </a:extLst>
        </xdr:cNvPr>
        <xdr:cNvSpPr txBox="1"/>
      </xdr:nvSpPr>
      <xdr:spPr>
        <a:xfrm>
          <a:off x="12611744" y="1361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D263B8D3-5B29-422B-B30D-F1F54176327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1C7AD7E0-4A0E-421E-90B6-C0CA880DB5E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E38F48DF-1A8E-4026-AF4F-8FABDBE0BA3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616F0282-99D9-486B-B89E-8A56C096B55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DFCED873-B029-4533-9197-69D251172A2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7ECFD57E-363F-4D4A-80C1-7FAE8D0C4AC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24E33C50-D904-4700-A5B9-91AF85AD3CE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827577CE-ABE0-4583-958B-B11A7A770F1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C84BC05E-91F9-4A4B-BC7E-09522A1A05E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7CCDCC11-ECB6-48A0-B662-E86FD01B704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DB6454EF-BCDD-4E9B-B568-0E6E7D6C64A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10DFB973-B366-4EBF-8DEB-8336CA0F44A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D4EC0919-F5DE-4D95-919A-8ECF157583F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a:extLst>
            <a:ext uri="{FF2B5EF4-FFF2-40B4-BE49-F238E27FC236}">
              <a16:creationId xmlns:a16="http://schemas.microsoft.com/office/drawing/2014/main" id="{2FA37D2E-B627-435D-82FC-AE57E94E76A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FFFCBB7E-291A-4C29-9A55-A612D5FA223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a:extLst>
            <a:ext uri="{FF2B5EF4-FFF2-40B4-BE49-F238E27FC236}">
              <a16:creationId xmlns:a16="http://schemas.microsoft.com/office/drawing/2014/main" id="{ECEB15C8-0347-4A49-8695-90502DD84C3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EC69544A-F913-4187-8430-03D0D10F433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a:extLst>
            <a:ext uri="{FF2B5EF4-FFF2-40B4-BE49-F238E27FC236}">
              <a16:creationId xmlns:a16="http://schemas.microsoft.com/office/drawing/2014/main" id="{4C80D916-C137-4226-B5F9-AB219B6799E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A7A7A3F8-07F4-43E8-8128-87F64B3C6ED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a:extLst>
            <a:ext uri="{FF2B5EF4-FFF2-40B4-BE49-F238E27FC236}">
              <a16:creationId xmlns:a16="http://schemas.microsoft.com/office/drawing/2014/main" id="{708D6598-7391-4B02-9298-78407F8E752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11A2611B-40B0-45D0-A37E-FF315F41780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090B8F4B-4F06-42F4-9699-39F25E102F1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a:extLst>
            <a:ext uri="{FF2B5EF4-FFF2-40B4-BE49-F238E27FC236}">
              <a16:creationId xmlns:a16="http://schemas.microsoft.com/office/drawing/2014/main" id="{C9AA37CC-451D-4A18-8A29-35FD4ED8E4A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68580</xdr:rowOff>
    </xdr:to>
    <xdr:cxnSp macro="">
      <xdr:nvCxnSpPr>
        <xdr:cNvPr id="707" name="直線コネクタ 706">
          <a:extLst>
            <a:ext uri="{FF2B5EF4-FFF2-40B4-BE49-F238E27FC236}">
              <a16:creationId xmlns:a16="http://schemas.microsoft.com/office/drawing/2014/main" id="{3DE25906-8BB3-4476-B881-6798B2CB80C7}"/>
            </a:ext>
          </a:extLst>
        </xdr:cNvPr>
        <xdr:cNvCxnSpPr/>
      </xdr:nvCxnSpPr>
      <xdr:spPr>
        <a:xfrm flipV="1">
          <a:off x="22160864" y="134416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72407</xdr:rowOff>
    </xdr:from>
    <xdr:ext cx="469744" cy="259045"/>
    <xdr:sp macro="" textlink="">
      <xdr:nvSpPr>
        <xdr:cNvPr id="708" name="【児童館】&#10;一人当たり面積最小値テキスト">
          <a:extLst>
            <a:ext uri="{FF2B5EF4-FFF2-40B4-BE49-F238E27FC236}">
              <a16:creationId xmlns:a16="http://schemas.microsoft.com/office/drawing/2014/main" id="{9D46DD82-A202-4747-BF56-105AAFD1A328}"/>
            </a:ext>
          </a:extLst>
        </xdr:cNvPr>
        <xdr:cNvSpPr txBox="1"/>
      </xdr:nvSpPr>
      <xdr:spPr>
        <a:xfrm>
          <a:off x="22199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68580</xdr:rowOff>
    </xdr:from>
    <xdr:to>
      <xdr:col>116</xdr:col>
      <xdr:colOff>152400</xdr:colOff>
      <xdr:row>86</xdr:row>
      <xdr:rowOff>68580</xdr:rowOff>
    </xdr:to>
    <xdr:cxnSp macro="">
      <xdr:nvCxnSpPr>
        <xdr:cNvPr id="709" name="直線コネクタ 708">
          <a:extLst>
            <a:ext uri="{FF2B5EF4-FFF2-40B4-BE49-F238E27FC236}">
              <a16:creationId xmlns:a16="http://schemas.microsoft.com/office/drawing/2014/main" id="{26C09527-2A85-48A1-A177-6E55F0D82784}"/>
            </a:ext>
          </a:extLst>
        </xdr:cNvPr>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710" name="【児童館】&#10;一人当たり面積最大値テキスト">
          <a:extLst>
            <a:ext uri="{FF2B5EF4-FFF2-40B4-BE49-F238E27FC236}">
              <a16:creationId xmlns:a16="http://schemas.microsoft.com/office/drawing/2014/main" id="{539F78B3-0EDE-4913-9F51-42219609F5AA}"/>
            </a:ext>
          </a:extLst>
        </xdr:cNvPr>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711" name="直線コネクタ 710">
          <a:extLst>
            <a:ext uri="{FF2B5EF4-FFF2-40B4-BE49-F238E27FC236}">
              <a16:creationId xmlns:a16="http://schemas.microsoft.com/office/drawing/2014/main" id="{1DF08BE5-DC80-4F8D-A3E5-A56D16DC0ABA}"/>
            </a:ext>
          </a:extLst>
        </xdr:cNvPr>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132097</xdr:rowOff>
    </xdr:from>
    <xdr:ext cx="469744" cy="259045"/>
    <xdr:sp macro="" textlink="">
      <xdr:nvSpPr>
        <xdr:cNvPr id="712" name="【児童館】&#10;一人当たり面積平均値テキスト">
          <a:extLst>
            <a:ext uri="{FF2B5EF4-FFF2-40B4-BE49-F238E27FC236}">
              <a16:creationId xmlns:a16="http://schemas.microsoft.com/office/drawing/2014/main" id="{D4E5041E-4022-4486-9787-2DF6D5594C55}"/>
            </a:ext>
          </a:extLst>
        </xdr:cNvPr>
        <xdr:cNvSpPr txBox="1"/>
      </xdr:nvSpPr>
      <xdr:spPr>
        <a:xfrm>
          <a:off x="22199600" y="1436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109220</xdr:rowOff>
    </xdr:from>
    <xdr:to>
      <xdr:col>116</xdr:col>
      <xdr:colOff>114300</xdr:colOff>
      <xdr:row>85</xdr:row>
      <xdr:rowOff>39370</xdr:rowOff>
    </xdr:to>
    <xdr:sp macro="" textlink="">
      <xdr:nvSpPr>
        <xdr:cNvPr id="713" name="フローチャート: 判断 712">
          <a:extLst>
            <a:ext uri="{FF2B5EF4-FFF2-40B4-BE49-F238E27FC236}">
              <a16:creationId xmlns:a16="http://schemas.microsoft.com/office/drawing/2014/main" id="{C3F6E008-70C5-470D-8226-3405094F91D2}"/>
            </a:ext>
          </a:extLst>
        </xdr:cNvPr>
        <xdr:cNvSpPr/>
      </xdr:nvSpPr>
      <xdr:spPr>
        <a:xfrm>
          <a:off x="221107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154939</xdr:rowOff>
    </xdr:from>
    <xdr:to>
      <xdr:col>112</xdr:col>
      <xdr:colOff>38100</xdr:colOff>
      <xdr:row>85</xdr:row>
      <xdr:rowOff>85089</xdr:rowOff>
    </xdr:to>
    <xdr:sp macro="" textlink="">
      <xdr:nvSpPr>
        <xdr:cNvPr id="714" name="フローチャート: 判断 713">
          <a:extLst>
            <a:ext uri="{FF2B5EF4-FFF2-40B4-BE49-F238E27FC236}">
              <a16:creationId xmlns:a16="http://schemas.microsoft.com/office/drawing/2014/main" id="{2E97795C-9F61-4FEB-A5B4-C434020BC7E4}"/>
            </a:ext>
          </a:extLst>
        </xdr:cNvPr>
        <xdr:cNvSpPr/>
      </xdr:nvSpPr>
      <xdr:spPr>
        <a:xfrm>
          <a:off x="21272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15" name="フローチャート: 判断 714">
          <a:extLst>
            <a:ext uri="{FF2B5EF4-FFF2-40B4-BE49-F238E27FC236}">
              <a16:creationId xmlns:a16="http://schemas.microsoft.com/office/drawing/2014/main" id="{2A15A4EA-C877-4C17-B91E-AD700463C94B}"/>
            </a:ext>
          </a:extLst>
        </xdr:cNvPr>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716" name="フローチャート: 判断 715">
          <a:extLst>
            <a:ext uri="{FF2B5EF4-FFF2-40B4-BE49-F238E27FC236}">
              <a16:creationId xmlns:a16="http://schemas.microsoft.com/office/drawing/2014/main" id="{4D6B1B6D-26F2-4993-8AB2-8C4F548B2F29}"/>
            </a:ext>
          </a:extLst>
        </xdr:cNvPr>
        <xdr:cNvSpPr/>
      </xdr:nvSpPr>
      <xdr:spPr>
        <a:xfrm>
          <a:off x="19494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17" name="フローチャート: 判断 716">
          <a:extLst>
            <a:ext uri="{FF2B5EF4-FFF2-40B4-BE49-F238E27FC236}">
              <a16:creationId xmlns:a16="http://schemas.microsoft.com/office/drawing/2014/main" id="{82B1DE29-7013-42B3-859C-AB7F523C4AB5}"/>
            </a:ext>
          </a:extLst>
        </xdr:cNvPr>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82CE203B-FD6D-4AB4-A126-0B7245779E3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922222AA-7DD6-4C8C-8E35-05B917B3AAA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BCA320D8-4D6E-480A-86F6-B270E6488B3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8CFD43C-D8C3-4CFA-B275-C82B0C68B90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3556BA44-0207-4BFF-93F9-FAE00BB97FD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17780</xdr:rowOff>
    </xdr:from>
    <xdr:to>
      <xdr:col>116</xdr:col>
      <xdr:colOff>114300</xdr:colOff>
      <xdr:row>86</xdr:row>
      <xdr:rowOff>119380</xdr:rowOff>
    </xdr:to>
    <xdr:sp macro="" textlink="">
      <xdr:nvSpPr>
        <xdr:cNvPr id="723" name="楕円 722">
          <a:extLst>
            <a:ext uri="{FF2B5EF4-FFF2-40B4-BE49-F238E27FC236}">
              <a16:creationId xmlns:a16="http://schemas.microsoft.com/office/drawing/2014/main" id="{EB161069-A438-491A-808E-B9B21C90EB52}"/>
            </a:ext>
          </a:extLst>
        </xdr:cNvPr>
        <xdr:cNvSpPr/>
      </xdr:nvSpPr>
      <xdr:spPr>
        <a:xfrm>
          <a:off x="221107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104157</xdr:rowOff>
    </xdr:from>
    <xdr:ext cx="469744" cy="259045"/>
    <xdr:sp macro="" textlink="">
      <xdr:nvSpPr>
        <xdr:cNvPr id="724" name="【児童館】&#10;一人当たり面積該当値テキスト">
          <a:extLst>
            <a:ext uri="{FF2B5EF4-FFF2-40B4-BE49-F238E27FC236}">
              <a16:creationId xmlns:a16="http://schemas.microsoft.com/office/drawing/2014/main" id="{9A7820A5-BE44-41C1-B83E-F620DFFCC803}"/>
            </a:ext>
          </a:extLst>
        </xdr:cNvPr>
        <xdr:cNvSpPr txBox="1"/>
      </xdr:nvSpPr>
      <xdr:spPr>
        <a:xfrm>
          <a:off x="22199600" y="1467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17780</xdr:rowOff>
    </xdr:from>
    <xdr:to>
      <xdr:col>112</xdr:col>
      <xdr:colOff>38100</xdr:colOff>
      <xdr:row>86</xdr:row>
      <xdr:rowOff>119380</xdr:rowOff>
    </xdr:to>
    <xdr:sp macro="" textlink="">
      <xdr:nvSpPr>
        <xdr:cNvPr id="725" name="楕円 724">
          <a:extLst>
            <a:ext uri="{FF2B5EF4-FFF2-40B4-BE49-F238E27FC236}">
              <a16:creationId xmlns:a16="http://schemas.microsoft.com/office/drawing/2014/main" id="{000D8AD1-FB01-4434-953D-011C3A60FD97}"/>
            </a:ext>
          </a:extLst>
        </xdr:cNvPr>
        <xdr:cNvSpPr/>
      </xdr:nvSpPr>
      <xdr:spPr>
        <a:xfrm>
          <a:off x="21272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68580</xdr:rowOff>
    </xdr:from>
    <xdr:to>
      <xdr:col>116</xdr:col>
      <xdr:colOff>63500</xdr:colOff>
      <xdr:row>86</xdr:row>
      <xdr:rowOff>68580</xdr:rowOff>
    </xdr:to>
    <xdr:cxnSp macro="">
      <xdr:nvCxnSpPr>
        <xdr:cNvPr id="726" name="直線コネクタ 725">
          <a:extLst>
            <a:ext uri="{FF2B5EF4-FFF2-40B4-BE49-F238E27FC236}">
              <a16:creationId xmlns:a16="http://schemas.microsoft.com/office/drawing/2014/main" id="{5C301573-9EE8-487A-AC77-DC81A5A31E5C}"/>
            </a:ext>
          </a:extLst>
        </xdr:cNvPr>
        <xdr:cNvCxnSpPr/>
      </xdr:nvCxnSpPr>
      <xdr:spPr>
        <a:xfrm>
          <a:off x="21323300" y="14813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727" name="楕円 726">
          <a:extLst>
            <a:ext uri="{FF2B5EF4-FFF2-40B4-BE49-F238E27FC236}">
              <a16:creationId xmlns:a16="http://schemas.microsoft.com/office/drawing/2014/main" id="{84DCCD7F-D49A-48D1-BAA0-6CC7F819CB59}"/>
            </a:ext>
          </a:extLst>
        </xdr:cNvPr>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68580</xdr:rowOff>
    </xdr:to>
    <xdr:cxnSp macro="">
      <xdr:nvCxnSpPr>
        <xdr:cNvPr id="728" name="直線コネクタ 727">
          <a:extLst>
            <a:ext uri="{FF2B5EF4-FFF2-40B4-BE49-F238E27FC236}">
              <a16:creationId xmlns:a16="http://schemas.microsoft.com/office/drawing/2014/main" id="{BDC5D97A-7601-4D87-B6A1-C68895CB1B70}"/>
            </a:ext>
          </a:extLst>
        </xdr:cNvPr>
        <xdr:cNvCxnSpPr/>
      </xdr:nvCxnSpPr>
      <xdr:spPr>
        <a:xfrm>
          <a:off x="20434300" y="14782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729" name="楕円 728">
          <a:extLst>
            <a:ext uri="{FF2B5EF4-FFF2-40B4-BE49-F238E27FC236}">
              <a16:creationId xmlns:a16="http://schemas.microsoft.com/office/drawing/2014/main" id="{79C2B8C3-770A-42D8-BDD7-7C630CBFAC34}"/>
            </a:ext>
          </a:extLst>
        </xdr:cNvPr>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730" name="直線コネクタ 729">
          <a:extLst>
            <a:ext uri="{FF2B5EF4-FFF2-40B4-BE49-F238E27FC236}">
              <a16:creationId xmlns:a16="http://schemas.microsoft.com/office/drawing/2014/main" id="{6202DD54-C3A8-4DD6-8096-E23DD273EE4A}"/>
            </a:ext>
          </a:extLst>
        </xdr:cNvPr>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731" name="楕円 730">
          <a:extLst>
            <a:ext uri="{FF2B5EF4-FFF2-40B4-BE49-F238E27FC236}">
              <a16:creationId xmlns:a16="http://schemas.microsoft.com/office/drawing/2014/main" id="{C5A9D6CF-DCC0-4F26-A2F5-F88E9AD8F62D}"/>
            </a:ext>
          </a:extLst>
        </xdr:cNvPr>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732" name="直線コネクタ 731">
          <a:extLst>
            <a:ext uri="{FF2B5EF4-FFF2-40B4-BE49-F238E27FC236}">
              <a16:creationId xmlns:a16="http://schemas.microsoft.com/office/drawing/2014/main" id="{3DB98962-FCDB-4609-9D8F-859D63288628}"/>
            </a:ext>
          </a:extLst>
        </xdr:cNvPr>
        <xdr:cNvCxnSpPr/>
      </xdr:nvCxnSpPr>
      <xdr:spPr>
        <a:xfrm>
          <a:off x="18656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101616</xdr:rowOff>
    </xdr:from>
    <xdr:ext cx="469744" cy="259045"/>
    <xdr:sp macro="" textlink="">
      <xdr:nvSpPr>
        <xdr:cNvPr id="733" name="n_1aveValue【児童館】&#10;一人当たり面積">
          <a:extLst>
            <a:ext uri="{FF2B5EF4-FFF2-40B4-BE49-F238E27FC236}">
              <a16:creationId xmlns:a16="http://schemas.microsoft.com/office/drawing/2014/main" id="{FD49DDD4-216F-41D2-BD68-374FC7D364BE}"/>
            </a:ext>
          </a:extLst>
        </xdr:cNvPr>
        <xdr:cNvSpPr txBox="1"/>
      </xdr:nvSpPr>
      <xdr:spPr>
        <a:xfrm>
          <a:off x="210757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734" name="n_2aveValue【児童館】&#10;一人当たり面積">
          <a:extLst>
            <a:ext uri="{FF2B5EF4-FFF2-40B4-BE49-F238E27FC236}">
              <a16:creationId xmlns:a16="http://schemas.microsoft.com/office/drawing/2014/main" id="{C7C7DD13-1EAD-4131-83A3-14FAE322513D}"/>
            </a:ext>
          </a:extLst>
        </xdr:cNvPr>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116857</xdr:rowOff>
    </xdr:from>
    <xdr:ext cx="469744" cy="259045"/>
    <xdr:sp macro="" textlink="">
      <xdr:nvSpPr>
        <xdr:cNvPr id="735" name="n_3aveValue【児童館】&#10;一人当たり面積">
          <a:extLst>
            <a:ext uri="{FF2B5EF4-FFF2-40B4-BE49-F238E27FC236}">
              <a16:creationId xmlns:a16="http://schemas.microsoft.com/office/drawing/2014/main" id="{FFFF645C-C0CB-4207-80C5-DB74DCA978B0}"/>
            </a:ext>
          </a:extLst>
        </xdr:cNvPr>
        <xdr:cNvSpPr txBox="1"/>
      </xdr:nvSpPr>
      <xdr:spPr>
        <a:xfrm>
          <a:off x="19310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736" name="n_4aveValue【児童館】&#10;一人当たり面積">
          <a:extLst>
            <a:ext uri="{FF2B5EF4-FFF2-40B4-BE49-F238E27FC236}">
              <a16:creationId xmlns:a16="http://schemas.microsoft.com/office/drawing/2014/main" id="{632F9448-FAF1-41F2-8DF5-A4B6D16946B7}"/>
            </a:ext>
          </a:extLst>
        </xdr:cNvPr>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110507</xdr:rowOff>
    </xdr:from>
    <xdr:ext cx="469744" cy="259045"/>
    <xdr:sp macro="" textlink="">
      <xdr:nvSpPr>
        <xdr:cNvPr id="737" name="n_1mainValue【児童館】&#10;一人当たり面積">
          <a:extLst>
            <a:ext uri="{FF2B5EF4-FFF2-40B4-BE49-F238E27FC236}">
              <a16:creationId xmlns:a16="http://schemas.microsoft.com/office/drawing/2014/main" id="{83567BA2-25C9-476D-BB81-E2ADC06E907C}"/>
            </a:ext>
          </a:extLst>
        </xdr:cNvPr>
        <xdr:cNvSpPr txBox="1"/>
      </xdr:nvSpPr>
      <xdr:spPr>
        <a:xfrm>
          <a:off x="210757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738" name="n_2mainValue【児童館】&#10;一人当たり面積">
          <a:extLst>
            <a:ext uri="{FF2B5EF4-FFF2-40B4-BE49-F238E27FC236}">
              <a16:creationId xmlns:a16="http://schemas.microsoft.com/office/drawing/2014/main" id="{08BD9BEE-6879-4727-A01F-8CF679EA1675}"/>
            </a:ext>
          </a:extLst>
        </xdr:cNvPr>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739" name="n_3mainValue【児童館】&#10;一人当たり面積">
          <a:extLst>
            <a:ext uri="{FF2B5EF4-FFF2-40B4-BE49-F238E27FC236}">
              <a16:creationId xmlns:a16="http://schemas.microsoft.com/office/drawing/2014/main" id="{05BF29DA-1580-408D-8653-4830D4068988}"/>
            </a:ext>
          </a:extLst>
        </xdr:cNvPr>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740" name="n_4mainValue【児童館】&#10;一人当たり面積">
          <a:extLst>
            <a:ext uri="{FF2B5EF4-FFF2-40B4-BE49-F238E27FC236}">
              <a16:creationId xmlns:a16="http://schemas.microsoft.com/office/drawing/2014/main" id="{43F96A7D-198E-4316-8E3D-D1DDE4DD5117}"/>
            </a:ext>
          </a:extLst>
        </xdr:cNvPr>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C1270270-99D5-4766-A983-97B834B5B1C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4491B2E2-F139-4DA0-82E9-B4E3EDFFF8A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C89A4C88-3007-4830-B0FB-5059281C2A7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9A659014-51A0-47EE-84BF-EA20102FBBE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DE2F74E7-4142-445A-9901-AA16B127176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13E1E3F7-65A6-47EE-B00E-53541EB04E7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C404F766-55AD-4F77-8F8E-DD8E93C1BD7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41C98F3E-58BB-4388-B10D-07106E964C1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6E24DC39-8FC5-4EE5-B7A9-442EB1AC833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11931CDB-F00D-40EE-A629-67A1ADA2A2B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47943CDB-449B-4D59-8CB5-0F059BBABB3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2" name="直線コネクタ 751">
          <a:extLst>
            <a:ext uri="{FF2B5EF4-FFF2-40B4-BE49-F238E27FC236}">
              <a16:creationId xmlns:a16="http://schemas.microsoft.com/office/drawing/2014/main" id="{FCA90C74-CD12-47B0-A726-711A9097E474}"/>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53" name="テキスト ボックス 752">
          <a:extLst>
            <a:ext uri="{FF2B5EF4-FFF2-40B4-BE49-F238E27FC236}">
              <a16:creationId xmlns:a16="http://schemas.microsoft.com/office/drawing/2014/main" id="{139C566E-3173-4F0C-9D96-E01701C06AC8}"/>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4" name="直線コネクタ 753">
          <a:extLst>
            <a:ext uri="{FF2B5EF4-FFF2-40B4-BE49-F238E27FC236}">
              <a16:creationId xmlns:a16="http://schemas.microsoft.com/office/drawing/2014/main" id="{6FE9C83F-9B68-4FAB-81F4-635D060A785C}"/>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5" name="テキスト ボックス 754">
          <a:extLst>
            <a:ext uri="{FF2B5EF4-FFF2-40B4-BE49-F238E27FC236}">
              <a16:creationId xmlns:a16="http://schemas.microsoft.com/office/drawing/2014/main" id="{74A8D339-3371-4B4E-9E0B-A2B8F8EFA23C}"/>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6" name="直線コネクタ 755">
          <a:extLst>
            <a:ext uri="{FF2B5EF4-FFF2-40B4-BE49-F238E27FC236}">
              <a16:creationId xmlns:a16="http://schemas.microsoft.com/office/drawing/2014/main" id="{0D5F20DA-770B-4378-B534-5BCE8269255E}"/>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7" name="テキスト ボックス 756">
          <a:extLst>
            <a:ext uri="{FF2B5EF4-FFF2-40B4-BE49-F238E27FC236}">
              <a16:creationId xmlns:a16="http://schemas.microsoft.com/office/drawing/2014/main" id="{5309C9E6-444B-4501-A8FF-8110A42795A7}"/>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8" name="直線コネクタ 757">
          <a:extLst>
            <a:ext uri="{FF2B5EF4-FFF2-40B4-BE49-F238E27FC236}">
              <a16:creationId xmlns:a16="http://schemas.microsoft.com/office/drawing/2014/main" id="{DB25D79D-3A2F-48D6-AC35-970F24412C17}"/>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9" name="テキスト ボックス 758">
          <a:extLst>
            <a:ext uri="{FF2B5EF4-FFF2-40B4-BE49-F238E27FC236}">
              <a16:creationId xmlns:a16="http://schemas.microsoft.com/office/drawing/2014/main" id="{F995C2CB-4002-40C2-892A-92C3DAEA8714}"/>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C492A044-983F-453C-901C-EDA31729648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1" name="テキスト ボックス 760">
          <a:extLst>
            <a:ext uri="{FF2B5EF4-FFF2-40B4-BE49-F238E27FC236}">
              <a16:creationId xmlns:a16="http://schemas.microsoft.com/office/drawing/2014/main" id="{F26CF97A-DBBB-40F7-B9BB-8D5634679405}"/>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3EB6365E-097A-4F9F-886E-9B8E31D4BBE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107</xdr:row>
      <xdr:rowOff>160782</xdr:rowOff>
    </xdr:to>
    <xdr:cxnSp macro="">
      <xdr:nvCxnSpPr>
        <xdr:cNvPr id="763" name="直線コネクタ 762">
          <a:extLst>
            <a:ext uri="{FF2B5EF4-FFF2-40B4-BE49-F238E27FC236}">
              <a16:creationId xmlns:a16="http://schemas.microsoft.com/office/drawing/2014/main" id="{5CD3B09F-7009-4C21-8757-EB50257E6A8F}"/>
            </a:ext>
          </a:extLst>
        </xdr:cNvPr>
        <xdr:cNvCxnSpPr/>
      </xdr:nvCxnSpPr>
      <xdr:spPr>
        <a:xfrm flipV="1">
          <a:off x="16318864" y="17244061"/>
          <a:ext cx="0" cy="1261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164609</xdr:rowOff>
    </xdr:from>
    <xdr:ext cx="405111" cy="259045"/>
    <xdr:sp macro="" textlink="">
      <xdr:nvSpPr>
        <xdr:cNvPr id="764" name="【公民館】&#10;有形固定資産減価償却率最小値テキスト">
          <a:extLst>
            <a:ext uri="{FF2B5EF4-FFF2-40B4-BE49-F238E27FC236}">
              <a16:creationId xmlns:a16="http://schemas.microsoft.com/office/drawing/2014/main" id="{B5952562-2624-4C0D-863C-EA88FDF561BD}"/>
            </a:ext>
          </a:extLst>
        </xdr:cNvPr>
        <xdr:cNvSpPr txBox="1"/>
      </xdr:nvSpPr>
      <xdr:spPr>
        <a:xfrm>
          <a:off x="16357600" y="1850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160782</xdr:rowOff>
    </xdr:from>
    <xdr:to>
      <xdr:col>86</xdr:col>
      <xdr:colOff>25400</xdr:colOff>
      <xdr:row>107</xdr:row>
      <xdr:rowOff>160782</xdr:rowOff>
    </xdr:to>
    <xdr:cxnSp macro="">
      <xdr:nvCxnSpPr>
        <xdr:cNvPr id="765" name="直線コネクタ 764">
          <a:extLst>
            <a:ext uri="{FF2B5EF4-FFF2-40B4-BE49-F238E27FC236}">
              <a16:creationId xmlns:a16="http://schemas.microsoft.com/office/drawing/2014/main" id="{1974C054-C6E9-4B82-ABB3-1A44E6590D6F}"/>
            </a:ext>
          </a:extLst>
        </xdr:cNvPr>
        <xdr:cNvCxnSpPr/>
      </xdr:nvCxnSpPr>
      <xdr:spPr>
        <a:xfrm>
          <a:off x="16230600" y="1850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766" name="【公民館】&#10;有形固定資産減価償却率最大値テキスト">
          <a:extLst>
            <a:ext uri="{FF2B5EF4-FFF2-40B4-BE49-F238E27FC236}">
              <a16:creationId xmlns:a16="http://schemas.microsoft.com/office/drawing/2014/main" id="{BFE515A7-3E68-44EF-9DCC-0ED13B25E38C}"/>
            </a:ext>
          </a:extLst>
        </xdr:cNvPr>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767" name="直線コネクタ 766">
          <a:extLst>
            <a:ext uri="{FF2B5EF4-FFF2-40B4-BE49-F238E27FC236}">
              <a16:creationId xmlns:a16="http://schemas.microsoft.com/office/drawing/2014/main" id="{5C69EC58-3510-4D85-9EC3-82FD9D20E4F2}"/>
            </a:ext>
          </a:extLst>
        </xdr:cNvPr>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162577</xdr:rowOff>
    </xdr:from>
    <xdr:ext cx="405111" cy="259045"/>
    <xdr:sp macro="" textlink="">
      <xdr:nvSpPr>
        <xdr:cNvPr id="768" name="【公民館】&#10;有形固定資産減価償却率平均値テキスト">
          <a:extLst>
            <a:ext uri="{FF2B5EF4-FFF2-40B4-BE49-F238E27FC236}">
              <a16:creationId xmlns:a16="http://schemas.microsoft.com/office/drawing/2014/main" id="{4DD54385-35A4-48B7-8735-BA8778448106}"/>
            </a:ext>
          </a:extLst>
        </xdr:cNvPr>
        <xdr:cNvSpPr txBox="1"/>
      </xdr:nvSpPr>
      <xdr:spPr>
        <a:xfrm>
          <a:off x="16357600" y="1765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139700</xdr:rowOff>
    </xdr:from>
    <xdr:to>
      <xdr:col>85</xdr:col>
      <xdr:colOff>177800</xdr:colOff>
      <xdr:row>104</xdr:row>
      <xdr:rowOff>69850</xdr:rowOff>
    </xdr:to>
    <xdr:sp macro="" textlink="">
      <xdr:nvSpPr>
        <xdr:cNvPr id="769" name="フローチャート: 判断 768">
          <a:extLst>
            <a:ext uri="{FF2B5EF4-FFF2-40B4-BE49-F238E27FC236}">
              <a16:creationId xmlns:a16="http://schemas.microsoft.com/office/drawing/2014/main" id="{F2F63684-0B4F-4421-BF58-A642DC73A3BB}"/>
            </a:ext>
          </a:extLst>
        </xdr:cNvPr>
        <xdr:cNvSpPr/>
      </xdr:nvSpPr>
      <xdr:spPr>
        <a:xfrm>
          <a:off x="162687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112268</xdr:rowOff>
    </xdr:from>
    <xdr:to>
      <xdr:col>81</xdr:col>
      <xdr:colOff>101600</xdr:colOff>
      <xdr:row>104</xdr:row>
      <xdr:rowOff>42418</xdr:rowOff>
    </xdr:to>
    <xdr:sp macro="" textlink="">
      <xdr:nvSpPr>
        <xdr:cNvPr id="770" name="フローチャート: 判断 769">
          <a:extLst>
            <a:ext uri="{FF2B5EF4-FFF2-40B4-BE49-F238E27FC236}">
              <a16:creationId xmlns:a16="http://schemas.microsoft.com/office/drawing/2014/main" id="{98185AAE-9900-493C-9901-E3C561F98ADF}"/>
            </a:ext>
          </a:extLst>
        </xdr:cNvPr>
        <xdr:cNvSpPr/>
      </xdr:nvSpPr>
      <xdr:spPr>
        <a:xfrm>
          <a:off x="15430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100837</xdr:rowOff>
    </xdr:from>
    <xdr:to>
      <xdr:col>76</xdr:col>
      <xdr:colOff>165100</xdr:colOff>
      <xdr:row>104</xdr:row>
      <xdr:rowOff>30987</xdr:rowOff>
    </xdr:to>
    <xdr:sp macro="" textlink="">
      <xdr:nvSpPr>
        <xdr:cNvPr id="771" name="フローチャート: 判断 770">
          <a:extLst>
            <a:ext uri="{FF2B5EF4-FFF2-40B4-BE49-F238E27FC236}">
              <a16:creationId xmlns:a16="http://schemas.microsoft.com/office/drawing/2014/main" id="{9BB1B04B-7D01-4557-83F6-150284F08812}"/>
            </a:ext>
          </a:extLst>
        </xdr:cNvPr>
        <xdr:cNvSpPr/>
      </xdr:nvSpPr>
      <xdr:spPr>
        <a:xfrm>
          <a:off x="14541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75692</xdr:rowOff>
    </xdr:from>
    <xdr:to>
      <xdr:col>72</xdr:col>
      <xdr:colOff>38100</xdr:colOff>
      <xdr:row>104</xdr:row>
      <xdr:rowOff>5842</xdr:rowOff>
    </xdr:to>
    <xdr:sp macro="" textlink="">
      <xdr:nvSpPr>
        <xdr:cNvPr id="772" name="フローチャート: 判断 771">
          <a:extLst>
            <a:ext uri="{FF2B5EF4-FFF2-40B4-BE49-F238E27FC236}">
              <a16:creationId xmlns:a16="http://schemas.microsoft.com/office/drawing/2014/main" id="{18AC4C1F-35A8-49A7-8E64-5EE7189E5B0A}"/>
            </a:ext>
          </a:extLst>
        </xdr:cNvPr>
        <xdr:cNvSpPr/>
      </xdr:nvSpPr>
      <xdr:spPr>
        <a:xfrm>
          <a:off x="13652500" y="17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121413</xdr:rowOff>
    </xdr:from>
    <xdr:to>
      <xdr:col>67</xdr:col>
      <xdr:colOff>101600</xdr:colOff>
      <xdr:row>103</xdr:row>
      <xdr:rowOff>51563</xdr:rowOff>
    </xdr:to>
    <xdr:sp macro="" textlink="">
      <xdr:nvSpPr>
        <xdr:cNvPr id="773" name="フローチャート: 判断 772">
          <a:extLst>
            <a:ext uri="{FF2B5EF4-FFF2-40B4-BE49-F238E27FC236}">
              <a16:creationId xmlns:a16="http://schemas.microsoft.com/office/drawing/2014/main" id="{68C28440-C8FC-49BE-AC5F-F318BEA3BF23}"/>
            </a:ext>
          </a:extLst>
        </xdr:cNvPr>
        <xdr:cNvSpPr/>
      </xdr:nvSpPr>
      <xdr:spPr>
        <a:xfrm>
          <a:off x="12763500" y="1760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51EB8962-A5CA-4017-A077-386DE064D5E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7B7E901D-B1F5-4AF1-A89E-DA0D81C558D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85B733E8-DFB4-4B9D-B3AC-D843B156AA1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F39C3EF-1853-4F32-BA69-3D9261D9406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FC365B8B-1E25-49F5-8462-C01266B4885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xdr:rowOff>
    </xdr:from>
    <xdr:to>
      <xdr:col>85</xdr:col>
      <xdr:colOff>177800</xdr:colOff>
      <xdr:row>104</xdr:row>
      <xdr:rowOff>106426</xdr:rowOff>
    </xdr:to>
    <xdr:sp macro="" textlink="">
      <xdr:nvSpPr>
        <xdr:cNvPr id="779" name="楕円 778">
          <a:extLst>
            <a:ext uri="{FF2B5EF4-FFF2-40B4-BE49-F238E27FC236}">
              <a16:creationId xmlns:a16="http://schemas.microsoft.com/office/drawing/2014/main" id="{0B798410-FB4C-4E17-B037-3374D5C0BCBB}"/>
            </a:ext>
          </a:extLst>
        </xdr:cNvPr>
        <xdr:cNvSpPr/>
      </xdr:nvSpPr>
      <xdr:spPr>
        <a:xfrm>
          <a:off x="16268700" y="1783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154703</xdr:rowOff>
    </xdr:from>
    <xdr:ext cx="405111" cy="259045"/>
    <xdr:sp macro="" textlink="">
      <xdr:nvSpPr>
        <xdr:cNvPr id="780" name="【公民館】&#10;有形固定資産減価償却率該当値テキスト">
          <a:extLst>
            <a:ext uri="{FF2B5EF4-FFF2-40B4-BE49-F238E27FC236}">
              <a16:creationId xmlns:a16="http://schemas.microsoft.com/office/drawing/2014/main" id="{85F85A6E-189C-46A3-B6D5-E7D055859F8B}"/>
            </a:ext>
          </a:extLst>
        </xdr:cNvPr>
        <xdr:cNvSpPr txBox="1"/>
      </xdr:nvSpPr>
      <xdr:spPr>
        <a:xfrm>
          <a:off x="16357600" y="1781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119126</xdr:rowOff>
    </xdr:from>
    <xdr:to>
      <xdr:col>81</xdr:col>
      <xdr:colOff>101600</xdr:colOff>
      <xdr:row>104</xdr:row>
      <xdr:rowOff>49276</xdr:rowOff>
    </xdr:to>
    <xdr:sp macro="" textlink="">
      <xdr:nvSpPr>
        <xdr:cNvPr id="781" name="楕円 780">
          <a:extLst>
            <a:ext uri="{FF2B5EF4-FFF2-40B4-BE49-F238E27FC236}">
              <a16:creationId xmlns:a16="http://schemas.microsoft.com/office/drawing/2014/main" id="{87306211-FA5A-4582-8FA2-AB0DC7B89701}"/>
            </a:ext>
          </a:extLst>
        </xdr:cNvPr>
        <xdr:cNvSpPr/>
      </xdr:nvSpPr>
      <xdr:spPr>
        <a:xfrm>
          <a:off x="15430500" y="1777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169926</xdr:rowOff>
    </xdr:from>
    <xdr:to>
      <xdr:col>85</xdr:col>
      <xdr:colOff>127000</xdr:colOff>
      <xdr:row>104</xdr:row>
      <xdr:rowOff>55626</xdr:rowOff>
    </xdr:to>
    <xdr:cxnSp macro="">
      <xdr:nvCxnSpPr>
        <xdr:cNvPr id="782" name="直線コネクタ 781">
          <a:extLst>
            <a:ext uri="{FF2B5EF4-FFF2-40B4-BE49-F238E27FC236}">
              <a16:creationId xmlns:a16="http://schemas.microsoft.com/office/drawing/2014/main" id="{A73723B0-0AFD-4EED-94C8-E2A7AFFC78F6}"/>
            </a:ext>
          </a:extLst>
        </xdr:cNvPr>
        <xdr:cNvCxnSpPr/>
      </xdr:nvCxnSpPr>
      <xdr:spPr>
        <a:xfrm>
          <a:off x="15481300" y="1782927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77978</xdr:rowOff>
    </xdr:from>
    <xdr:to>
      <xdr:col>76</xdr:col>
      <xdr:colOff>165100</xdr:colOff>
      <xdr:row>104</xdr:row>
      <xdr:rowOff>8128</xdr:rowOff>
    </xdr:to>
    <xdr:sp macro="" textlink="">
      <xdr:nvSpPr>
        <xdr:cNvPr id="783" name="楕円 782">
          <a:extLst>
            <a:ext uri="{FF2B5EF4-FFF2-40B4-BE49-F238E27FC236}">
              <a16:creationId xmlns:a16="http://schemas.microsoft.com/office/drawing/2014/main" id="{7A4AD6B8-26D4-48DD-8311-F7B46C324030}"/>
            </a:ext>
          </a:extLst>
        </xdr:cNvPr>
        <xdr:cNvSpPr/>
      </xdr:nvSpPr>
      <xdr:spPr>
        <a:xfrm>
          <a:off x="14541500" y="177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128778</xdr:rowOff>
    </xdr:from>
    <xdr:to>
      <xdr:col>81</xdr:col>
      <xdr:colOff>50800</xdr:colOff>
      <xdr:row>103</xdr:row>
      <xdr:rowOff>169926</xdr:rowOff>
    </xdr:to>
    <xdr:cxnSp macro="">
      <xdr:nvCxnSpPr>
        <xdr:cNvPr id="784" name="直線コネクタ 783">
          <a:extLst>
            <a:ext uri="{FF2B5EF4-FFF2-40B4-BE49-F238E27FC236}">
              <a16:creationId xmlns:a16="http://schemas.microsoft.com/office/drawing/2014/main" id="{298CD9CE-E467-4335-A317-8832F0F0964B}"/>
            </a:ext>
          </a:extLst>
        </xdr:cNvPr>
        <xdr:cNvCxnSpPr/>
      </xdr:nvCxnSpPr>
      <xdr:spPr>
        <a:xfrm>
          <a:off x="14592300" y="177881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785" name="楕円 784">
          <a:extLst>
            <a:ext uri="{FF2B5EF4-FFF2-40B4-BE49-F238E27FC236}">
              <a16:creationId xmlns:a16="http://schemas.microsoft.com/office/drawing/2014/main" id="{E53AA0AF-00ED-4EF7-94D9-AEC42599B283}"/>
            </a:ext>
          </a:extLst>
        </xdr:cNvPr>
        <xdr:cNvSpPr/>
      </xdr:nvSpPr>
      <xdr:spPr>
        <a:xfrm>
          <a:off x="13652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87630</xdr:rowOff>
    </xdr:from>
    <xdr:to>
      <xdr:col>76</xdr:col>
      <xdr:colOff>114300</xdr:colOff>
      <xdr:row>103</xdr:row>
      <xdr:rowOff>128778</xdr:rowOff>
    </xdr:to>
    <xdr:cxnSp macro="">
      <xdr:nvCxnSpPr>
        <xdr:cNvPr id="786" name="直線コネクタ 785">
          <a:extLst>
            <a:ext uri="{FF2B5EF4-FFF2-40B4-BE49-F238E27FC236}">
              <a16:creationId xmlns:a16="http://schemas.microsoft.com/office/drawing/2014/main" id="{1A3EF88B-61C5-49AF-954B-ABCB2E031BCF}"/>
            </a:ext>
          </a:extLst>
        </xdr:cNvPr>
        <xdr:cNvCxnSpPr/>
      </xdr:nvCxnSpPr>
      <xdr:spPr>
        <a:xfrm>
          <a:off x="13703300" y="177469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125985</xdr:rowOff>
    </xdr:from>
    <xdr:to>
      <xdr:col>67</xdr:col>
      <xdr:colOff>101600</xdr:colOff>
      <xdr:row>103</xdr:row>
      <xdr:rowOff>56135</xdr:rowOff>
    </xdr:to>
    <xdr:sp macro="" textlink="">
      <xdr:nvSpPr>
        <xdr:cNvPr id="787" name="楕円 786">
          <a:extLst>
            <a:ext uri="{FF2B5EF4-FFF2-40B4-BE49-F238E27FC236}">
              <a16:creationId xmlns:a16="http://schemas.microsoft.com/office/drawing/2014/main" id="{49F783F1-C0F9-4F40-A274-46311F0FF32A}"/>
            </a:ext>
          </a:extLst>
        </xdr:cNvPr>
        <xdr:cNvSpPr/>
      </xdr:nvSpPr>
      <xdr:spPr>
        <a:xfrm>
          <a:off x="12763500" y="176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5335</xdr:rowOff>
    </xdr:from>
    <xdr:to>
      <xdr:col>71</xdr:col>
      <xdr:colOff>177800</xdr:colOff>
      <xdr:row>103</xdr:row>
      <xdr:rowOff>87630</xdr:rowOff>
    </xdr:to>
    <xdr:cxnSp macro="">
      <xdr:nvCxnSpPr>
        <xdr:cNvPr id="788" name="直線コネクタ 787">
          <a:extLst>
            <a:ext uri="{FF2B5EF4-FFF2-40B4-BE49-F238E27FC236}">
              <a16:creationId xmlns:a16="http://schemas.microsoft.com/office/drawing/2014/main" id="{7E857863-D7B1-41DE-BC4F-54696F28356F}"/>
            </a:ext>
          </a:extLst>
        </xdr:cNvPr>
        <xdr:cNvCxnSpPr/>
      </xdr:nvCxnSpPr>
      <xdr:spPr>
        <a:xfrm>
          <a:off x="12814300" y="17664685"/>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58945</xdr:rowOff>
    </xdr:from>
    <xdr:ext cx="405111" cy="259045"/>
    <xdr:sp macro="" textlink="">
      <xdr:nvSpPr>
        <xdr:cNvPr id="789" name="n_1aveValue【公民館】&#10;有形固定資産減価償却率">
          <a:extLst>
            <a:ext uri="{FF2B5EF4-FFF2-40B4-BE49-F238E27FC236}">
              <a16:creationId xmlns:a16="http://schemas.microsoft.com/office/drawing/2014/main" id="{F7DBCC09-E13B-40C8-AAF2-800708339E42}"/>
            </a:ext>
          </a:extLst>
        </xdr:cNvPr>
        <xdr:cNvSpPr txBox="1"/>
      </xdr:nvSpPr>
      <xdr:spPr>
        <a:xfrm>
          <a:off x="152660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22114</xdr:rowOff>
    </xdr:from>
    <xdr:ext cx="405111" cy="259045"/>
    <xdr:sp macro="" textlink="">
      <xdr:nvSpPr>
        <xdr:cNvPr id="790" name="n_2aveValue【公民館】&#10;有形固定資産減価償却率">
          <a:extLst>
            <a:ext uri="{FF2B5EF4-FFF2-40B4-BE49-F238E27FC236}">
              <a16:creationId xmlns:a16="http://schemas.microsoft.com/office/drawing/2014/main" id="{B613D574-97B2-4766-9F96-5C6D4E625E84}"/>
            </a:ext>
          </a:extLst>
        </xdr:cNvPr>
        <xdr:cNvSpPr txBox="1"/>
      </xdr:nvSpPr>
      <xdr:spPr>
        <a:xfrm>
          <a:off x="14389744" y="1785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168419</xdr:rowOff>
    </xdr:from>
    <xdr:ext cx="405111" cy="259045"/>
    <xdr:sp macro="" textlink="">
      <xdr:nvSpPr>
        <xdr:cNvPr id="791" name="n_3aveValue【公民館】&#10;有形固定資産減価償却率">
          <a:extLst>
            <a:ext uri="{FF2B5EF4-FFF2-40B4-BE49-F238E27FC236}">
              <a16:creationId xmlns:a16="http://schemas.microsoft.com/office/drawing/2014/main" id="{A81808C6-E441-4D64-942B-03EFCE482D08}"/>
            </a:ext>
          </a:extLst>
        </xdr:cNvPr>
        <xdr:cNvSpPr txBox="1"/>
      </xdr:nvSpPr>
      <xdr:spPr>
        <a:xfrm>
          <a:off x="13500744" y="1782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68090</xdr:rowOff>
    </xdr:from>
    <xdr:ext cx="405111" cy="259045"/>
    <xdr:sp macro="" textlink="">
      <xdr:nvSpPr>
        <xdr:cNvPr id="792" name="n_4aveValue【公民館】&#10;有形固定資産減価償却率">
          <a:extLst>
            <a:ext uri="{FF2B5EF4-FFF2-40B4-BE49-F238E27FC236}">
              <a16:creationId xmlns:a16="http://schemas.microsoft.com/office/drawing/2014/main" id="{34B1AE70-8F2B-4296-B5E3-BFA2E980812D}"/>
            </a:ext>
          </a:extLst>
        </xdr:cNvPr>
        <xdr:cNvSpPr txBox="1"/>
      </xdr:nvSpPr>
      <xdr:spPr>
        <a:xfrm>
          <a:off x="12611744" y="1738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40403</xdr:rowOff>
    </xdr:from>
    <xdr:ext cx="405111" cy="259045"/>
    <xdr:sp macro="" textlink="">
      <xdr:nvSpPr>
        <xdr:cNvPr id="793" name="n_1mainValue【公民館】&#10;有形固定資産減価償却率">
          <a:extLst>
            <a:ext uri="{FF2B5EF4-FFF2-40B4-BE49-F238E27FC236}">
              <a16:creationId xmlns:a16="http://schemas.microsoft.com/office/drawing/2014/main" id="{B430C50C-3D88-4F39-A8B3-9DD2DF41EC34}"/>
            </a:ext>
          </a:extLst>
        </xdr:cNvPr>
        <xdr:cNvSpPr txBox="1"/>
      </xdr:nvSpPr>
      <xdr:spPr>
        <a:xfrm>
          <a:off x="15266044" y="1787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24655</xdr:rowOff>
    </xdr:from>
    <xdr:ext cx="405111" cy="259045"/>
    <xdr:sp macro="" textlink="">
      <xdr:nvSpPr>
        <xdr:cNvPr id="794" name="n_2mainValue【公民館】&#10;有形固定資産減価償却率">
          <a:extLst>
            <a:ext uri="{FF2B5EF4-FFF2-40B4-BE49-F238E27FC236}">
              <a16:creationId xmlns:a16="http://schemas.microsoft.com/office/drawing/2014/main" id="{8879F22A-7747-4418-B6B2-B2E63C9C6A3F}"/>
            </a:ext>
          </a:extLst>
        </xdr:cNvPr>
        <xdr:cNvSpPr txBox="1"/>
      </xdr:nvSpPr>
      <xdr:spPr>
        <a:xfrm>
          <a:off x="14389744" y="1751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154957</xdr:rowOff>
    </xdr:from>
    <xdr:ext cx="405111" cy="259045"/>
    <xdr:sp macro="" textlink="">
      <xdr:nvSpPr>
        <xdr:cNvPr id="795" name="n_3mainValue【公民館】&#10;有形固定資産減価償却率">
          <a:extLst>
            <a:ext uri="{FF2B5EF4-FFF2-40B4-BE49-F238E27FC236}">
              <a16:creationId xmlns:a16="http://schemas.microsoft.com/office/drawing/2014/main" id="{1AFC7818-87FF-4020-AAC5-092589BA485B}"/>
            </a:ext>
          </a:extLst>
        </xdr:cNvPr>
        <xdr:cNvSpPr txBox="1"/>
      </xdr:nvSpPr>
      <xdr:spPr>
        <a:xfrm>
          <a:off x="13500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47262</xdr:rowOff>
    </xdr:from>
    <xdr:ext cx="405111" cy="259045"/>
    <xdr:sp macro="" textlink="">
      <xdr:nvSpPr>
        <xdr:cNvPr id="796" name="n_4mainValue【公民館】&#10;有形固定資産減価償却率">
          <a:extLst>
            <a:ext uri="{FF2B5EF4-FFF2-40B4-BE49-F238E27FC236}">
              <a16:creationId xmlns:a16="http://schemas.microsoft.com/office/drawing/2014/main" id="{E1D86C76-F7E4-4151-864B-3C0F5E434059}"/>
            </a:ext>
          </a:extLst>
        </xdr:cNvPr>
        <xdr:cNvSpPr txBox="1"/>
      </xdr:nvSpPr>
      <xdr:spPr>
        <a:xfrm>
          <a:off x="12611744" y="1770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AD34FA18-9928-4FFA-8126-BDAD921C308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325C7C9B-B748-4230-934F-4849418249B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B4321D84-01E5-4565-BFF0-0DC0E2D4C9A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1BEBEE15-4EF4-4EE1-8B95-8E886195199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5A7458E5-67CC-41CA-B5FA-2BCAC22C61C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336AE1B5-A593-488D-85EB-234F7A596CE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47E7DC20-707B-4142-9B98-C8075877160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52102126-895F-4B0E-AA98-9AD4DB65237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B410FED5-B6B7-4443-A710-5C124618ADE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30DA8664-3941-4136-AEB7-E95B746D523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7" name="直線コネクタ 806">
          <a:extLst>
            <a:ext uri="{FF2B5EF4-FFF2-40B4-BE49-F238E27FC236}">
              <a16:creationId xmlns:a16="http://schemas.microsoft.com/office/drawing/2014/main" id="{AA5B56CD-6AE1-4643-92CF-DC4114B7A57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8" name="テキスト ボックス 807">
          <a:extLst>
            <a:ext uri="{FF2B5EF4-FFF2-40B4-BE49-F238E27FC236}">
              <a16:creationId xmlns:a16="http://schemas.microsoft.com/office/drawing/2014/main" id="{1C2FC7C0-36CE-44F4-86F7-27A19F866A3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9" name="直線コネクタ 808">
          <a:extLst>
            <a:ext uri="{FF2B5EF4-FFF2-40B4-BE49-F238E27FC236}">
              <a16:creationId xmlns:a16="http://schemas.microsoft.com/office/drawing/2014/main" id="{A442474A-7A3A-446F-A8CC-AC35B27956B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0" name="テキスト ボックス 809">
          <a:extLst>
            <a:ext uri="{FF2B5EF4-FFF2-40B4-BE49-F238E27FC236}">
              <a16:creationId xmlns:a16="http://schemas.microsoft.com/office/drawing/2014/main" id="{899A7CB4-21C5-48EA-91A0-BB497841CA3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1" name="直線コネクタ 810">
          <a:extLst>
            <a:ext uri="{FF2B5EF4-FFF2-40B4-BE49-F238E27FC236}">
              <a16:creationId xmlns:a16="http://schemas.microsoft.com/office/drawing/2014/main" id="{F207A25F-5432-40AB-B791-5396299B4C0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2" name="テキスト ボックス 811">
          <a:extLst>
            <a:ext uri="{FF2B5EF4-FFF2-40B4-BE49-F238E27FC236}">
              <a16:creationId xmlns:a16="http://schemas.microsoft.com/office/drawing/2014/main" id="{8DB709BD-DD9A-44E1-A248-021596FC959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3" name="直線コネクタ 812">
          <a:extLst>
            <a:ext uri="{FF2B5EF4-FFF2-40B4-BE49-F238E27FC236}">
              <a16:creationId xmlns:a16="http://schemas.microsoft.com/office/drawing/2014/main" id="{8C29E6D2-5C80-4AD1-A217-5CEA10E7B5D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4" name="テキスト ボックス 813">
          <a:extLst>
            <a:ext uri="{FF2B5EF4-FFF2-40B4-BE49-F238E27FC236}">
              <a16:creationId xmlns:a16="http://schemas.microsoft.com/office/drawing/2014/main" id="{6690AF9A-E99E-4E53-973B-059C2C5E5D2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5" name="直線コネクタ 814">
          <a:extLst>
            <a:ext uri="{FF2B5EF4-FFF2-40B4-BE49-F238E27FC236}">
              <a16:creationId xmlns:a16="http://schemas.microsoft.com/office/drawing/2014/main" id="{1DDD6336-2F37-4628-9EF6-1655463C0E0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6" name="テキスト ボックス 815">
          <a:extLst>
            <a:ext uri="{FF2B5EF4-FFF2-40B4-BE49-F238E27FC236}">
              <a16:creationId xmlns:a16="http://schemas.microsoft.com/office/drawing/2014/main" id="{F7C37017-27D2-4A77-8D91-032EA4E33A9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7" name="直線コネクタ 816">
          <a:extLst>
            <a:ext uri="{FF2B5EF4-FFF2-40B4-BE49-F238E27FC236}">
              <a16:creationId xmlns:a16="http://schemas.microsoft.com/office/drawing/2014/main" id="{5CF960F9-9380-4A1B-A843-90190C2CE48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8" name="テキスト ボックス 817">
          <a:extLst>
            <a:ext uri="{FF2B5EF4-FFF2-40B4-BE49-F238E27FC236}">
              <a16:creationId xmlns:a16="http://schemas.microsoft.com/office/drawing/2014/main" id="{CDF2B103-DC2C-4F0A-9C3F-F7A01DA105B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0617C0AD-BD67-4E2C-BC8C-36AAD283F34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23E208B8-0BD5-489F-852C-51B8708E85C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a:extLst>
            <a:ext uri="{FF2B5EF4-FFF2-40B4-BE49-F238E27FC236}">
              <a16:creationId xmlns:a16="http://schemas.microsoft.com/office/drawing/2014/main" id="{752D141E-6BB2-4B87-A038-19D57DDBD7C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38644</xdr:rowOff>
    </xdr:from>
    <xdr:to>
      <xdr:col>116</xdr:col>
      <xdr:colOff>62864</xdr:colOff>
      <xdr:row>108</xdr:row>
      <xdr:rowOff>82731</xdr:rowOff>
    </xdr:to>
    <xdr:cxnSp macro="">
      <xdr:nvCxnSpPr>
        <xdr:cNvPr id="822" name="直線コネクタ 821">
          <a:extLst>
            <a:ext uri="{FF2B5EF4-FFF2-40B4-BE49-F238E27FC236}">
              <a16:creationId xmlns:a16="http://schemas.microsoft.com/office/drawing/2014/main" id="{D8846C39-FD72-46D6-9BC0-5FF76215A623}"/>
            </a:ext>
          </a:extLst>
        </xdr:cNvPr>
        <xdr:cNvCxnSpPr/>
      </xdr:nvCxnSpPr>
      <xdr:spPr>
        <a:xfrm flipV="1">
          <a:off x="22160864" y="17012194"/>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823" name="【公民館】&#10;一人当たり面積最小値テキスト">
          <a:extLst>
            <a:ext uri="{FF2B5EF4-FFF2-40B4-BE49-F238E27FC236}">
              <a16:creationId xmlns:a16="http://schemas.microsoft.com/office/drawing/2014/main" id="{F0EB7DA9-4E75-4019-954A-1D65FA0E390B}"/>
            </a:ext>
          </a:extLst>
        </xdr:cNvPr>
        <xdr:cNvSpPr txBox="1"/>
      </xdr:nvSpPr>
      <xdr:spPr>
        <a:xfrm>
          <a:off x="22199600"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824" name="直線コネクタ 823">
          <a:extLst>
            <a:ext uri="{FF2B5EF4-FFF2-40B4-BE49-F238E27FC236}">
              <a16:creationId xmlns:a16="http://schemas.microsoft.com/office/drawing/2014/main" id="{821B58AD-410C-49D2-B7BA-A3754AA196F6}"/>
            </a:ext>
          </a:extLst>
        </xdr:cNvPr>
        <xdr:cNvCxnSpPr/>
      </xdr:nvCxnSpPr>
      <xdr:spPr>
        <a:xfrm>
          <a:off x="22072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156771</xdr:rowOff>
    </xdr:from>
    <xdr:ext cx="469744" cy="259045"/>
    <xdr:sp macro="" textlink="">
      <xdr:nvSpPr>
        <xdr:cNvPr id="825" name="【公民館】&#10;一人当たり面積最大値テキスト">
          <a:extLst>
            <a:ext uri="{FF2B5EF4-FFF2-40B4-BE49-F238E27FC236}">
              <a16:creationId xmlns:a16="http://schemas.microsoft.com/office/drawing/2014/main" id="{A9A3BB02-198D-4AE3-A8C3-9111774DC86A}"/>
            </a:ext>
          </a:extLst>
        </xdr:cNvPr>
        <xdr:cNvSpPr txBox="1"/>
      </xdr:nvSpPr>
      <xdr:spPr>
        <a:xfrm>
          <a:off x="22199600" y="1678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38644</xdr:rowOff>
    </xdr:from>
    <xdr:to>
      <xdr:col>116</xdr:col>
      <xdr:colOff>152400</xdr:colOff>
      <xdr:row>99</xdr:row>
      <xdr:rowOff>38644</xdr:rowOff>
    </xdr:to>
    <xdr:cxnSp macro="">
      <xdr:nvCxnSpPr>
        <xdr:cNvPr id="826" name="直線コネクタ 825">
          <a:extLst>
            <a:ext uri="{FF2B5EF4-FFF2-40B4-BE49-F238E27FC236}">
              <a16:creationId xmlns:a16="http://schemas.microsoft.com/office/drawing/2014/main" id="{AACD3B9E-00CC-4F8A-AC29-610476BE600E}"/>
            </a:ext>
          </a:extLst>
        </xdr:cNvPr>
        <xdr:cNvCxnSpPr/>
      </xdr:nvCxnSpPr>
      <xdr:spPr>
        <a:xfrm>
          <a:off x="22072600" y="1701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41383</xdr:rowOff>
    </xdr:from>
    <xdr:ext cx="469744" cy="259045"/>
    <xdr:sp macro="" textlink="">
      <xdr:nvSpPr>
        <xdr:cNvPr id="827" name="【公民館】&#10;一人当たり面積平均値テキスト">
          <a:extLst>
            <a:ext uri="{FF2B5EF4-FFF2-40B4-BE49-F238E27FC236}">
              <a16:creationId xmlns:a16="http://schemas.microsoft.com/office/drawing/2014/main" id="{83C3D2DD-3BF8-40F4-BABF-4678AD700131}"/>
            </a:ext>
          </a:extLst>
        </xdr:cNvPr>
        <xdr:cNvSpPr txBox="1"/>
      </xdr:nvSpPr>
      <xdr:spPr>
        <a:xfrm>
          <a:off x="22199600" y="180436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62956</xdr:rowOff>
    </xdr:from>
    <xdr:to>
      <xdr:col>116</xdr:col>
      <xdr:colOff>114300</xdr:colOff>
      <xdr:row>105</xdr:row>
      <xdr:rowOff>164556</xdr:rowOff>
    </xdr:to>
    <xdr:sp macro="" textlink="">
      <xdr:nvSpPr>
        <xdr:cNvPr id="828" name="フローチャート: 判断 827">
          <a:extLst>
            <a:ext uri="{FF2B5EF4-FFF2-40B4-BE49-F238E27FC236}">
              <a16:creationId xmlns:a16="http://schemas.microsoft.com/office/drawing/2014/main" id="{67DC83A8-46BB-4261-A632-4806BC06DAAD}"/>
            </a:ext>
          </a:extLst>
        </xdr:cNvPr>
        <xdr:cNvSpPr/>
      </xdr:nvSpPr>
      <xdr:spPr>
        <a:xfrm>
          <a:off x="221107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10705</xdr:rowOff>
    </xdr:from>
    <xdr:to>
      <xdr:col>112</xdr:col>
      <xdr:colOff>38100</xdr:colOff>
      <xdr:row>105</xdr:row>
      <xdr:rowOff>112305</xdr:rowOff>
    </xdr:to>
    <xdr:sp macro="" textlink="">
      <xdr:nvSpPr>
        <xdr:cNvPr id="829" name="フローチャート: 判断 828">
          <a:extLst>
            <a:ext uri="{FF2B5EF4-FFF2-40B4-BE49-F238E27FC236}">
              <a16:creationId xmlns:a16="http://schemas.microsoft.com/office/drawing/2014/main" id="{FA581C9A-7703-42BB-A982-0597B890628E}"/>
            </a:ext>
          </a:extLst>
        </xdr:cNvPr>
        <xdr:cNvSpPr/>
      </xdr:nvSpPr>
      <xdr:spPr>
        <a:xfrm>
          <a:off x="21272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120106</xdr:rowOff>
    </xdr:from>
    <xdr:to>
      <xdr:col>107</xdr:col>
      <xdr:colOff>101600</xdr:colOff>
      <xdr:row>105</xdr:row>
      <xdr:rowOff>50256</xdr:rowOff>
    </xdr:to>
    <xdr:sp macro="" textlink="">
      <xdr:nvSpPr>
        <xdr:cNvPr id="830" name="フローチャート: 判断 829">
          <a:extLst>
            <a:ext uri="{FF2B5EF4-FFF2-40B4-BE49-F238E27FC236}">
              <a16:creationId xmlns:a16="http://schemas.microsoft.com/office/drawing/2014/main" id="{5F5C0586-1D0F-46EB-9F60-73D5A2CC2D2D}"/>
            </a:ext>
          </a:extLst>
        </xdr:cNvPr>
        <xdr:cNvSpPr/>
      </xdr:nvSpPr>
      <xdr:spPr>
        <a:xfrm>
          <a:off x="20383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129902</xdr:rowOff>
    </xdr:from>
    <xdr:to>
      <xdr:col>102</xdr:col>
      <xdr:colOff>165100</xdr:colOff>
      <xdr:row>105</xdr:row>
      <xdr:rowOff>60052</xdr:rowOff>
    </xdr:to>
    <xdr:sp macro="" textlink="">
      <xdr:nvSpPr>
        <xdr:cNvPr id="831" name="フローチャート: 判断 830">
          <a:extLst>
            <a:ext uri="{FF2B5EF4-FFF2-40B4-BE49-F238E27FC236}">
              <a16:creationId xmlns:a16="http://schemas.microsoft.com/office/drawing/2014/main" id="{3BE4345E-A84E-46F8-A27D-D8CBFC5A73F9}"/>
            </a:ext>
          </a:extLst>
        </xdr:cNvPr>
        <xdr:cNvSpPr/>
      </xdr:nvSpPr>
      <xdr:spPr>
        <a:xfrm>
          <a:off x="19494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62956</xdr:rowOff>
    </xdr:from>
    <xdr:to>
      <xdr:col>98</xdr:col>
      <xdr:colOff>38100</xdr:colOff>
      <xdr:row>105</xdr:row>
      <xdr:rowOff>164556</xdr:rowOff>
    </xdr:to>
    <xdr:sp macro="" textlink="">
      <xdr:nvSpPr>
        <xdr:cNvPr id="832" name="フローチャート: 判断 831">
          <a:extLst>
            <a:ext uri="{FF2B5EF4-FFF2-40B4-BE49-F238E27FC236}">
              <a16:creationId xmlns:a16="http://schemas.microsoft.com/office/drawing/2014/main" id="{96E9C132-1E64-45BE-A076-A5DCDBB579C8}"/>
            </a:ext>
          </a:extLst>
        </xdr:cNvPr>
        <xdr:cNvSpPr/>
      </xdr:nvSpPr>
      <xdr:spPr>
        <a:xfrm>
          <a:off x="18605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677598DD-1BB7-4FB8-B9D7-CB1918D692B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E42F7B71-FF4C-41B5-93D5-283441095BE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31447CF5-7874-4D69-98D3-538A93602AD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E6CE9D61-CA5C-4BB6-8920-E3D140E996B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47ACCE2D-24F7-40A0-A2AF-3F9BF127C92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72752</xdr:rowOff>
    </xdr:from>
    <xdr:to>
      <xdr:col>116</xdr:col>
      <xdr:colOff>114300</xdr:colOff>
      <xdr:row>102</xdr:row>
      <xdr:rowOff>2902</xdr:rowOff>
    </xdr:to>
    <xdr:sp macro="" textlink="">
      <xdr:nvSpPr>
        <xdr:cNvPr id="838" name="楕円 837">
          <a:extLst>
            <a:ext uri="{FF2B5EF4-FFF2-40B4-BE49-F238E27FC236}">
              <a16:creationId xmlns:a16="http://schemas.microsoft.com/office/drawing/2014/main" id="{E32D501A-C2F4-4E37-BABE-96F5C86D575E}"/>
            </a:ext>
          </a:extLst>
        </xdr:cNvPr>
        <xdr:cNvSpPr/>
      </xdr:nvSpPr>
      <xdr:spPr>
        <a:xfrm>
          <a:off x="22110700" y="173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95629</xdr:rowOff>
    </xdr:from>
    <xdr:ext cx="469744" cy="259045"/>
    <xdr:sp macro="" textlink="">
      <xdr:nvSpPr>
        <xdr:cNvPr id="839" name="【公民館】&#10;一人当たり面積該当値テキスト">
          <a:extLst>
            <a:ext uri="{FF2B5EF4-FFF2-40B4-BE49-F238E27FC236}">
              <a16:creationId xmlns:a16="http://schemas.microsoft.com/office/drawing/2014/main" id="{0B018D67-FB94-476A-8DF8-E566005AFC49}"/>
            </a:ext>
          </a:extLst>
        </xdr:cNvPr>
        <xdr:cNvSpPr txBox="1"/>
      </xdr:nvSpPr>
      <xdr:spPr>
        <a:xfrm>
          <a:off x="22199600" y="1724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46627</xdr:rowOff>
    </xdr:from>
    <xdr:to>
      <xdr:col>112</xdr:col>
      <xdr:colOff>38100</xdr:colOff>
      <xdr:row>101</xdr:row>
      <xdr:rowOff>148227</xdr:rowOff>
    </xdr:to>
    <xdr:sp macro="" textlink="">
      <xdr:nvSpPr>
        <xdr:cNvPr id="840" name="楕円 839">
          <a:extLst>
            <a:ext uri="{FF2B5EF4-FFF2-40B4-BE49-F238E27FC236}">
              <a16:creationId xmlns:a16="http://schemas.microsoft.com/office/drawing/2014/main" id="{28AAB3A6-A0A3-4C08-834E-7503C8C04080}"/>
            </a:ext>
          </a:extLst>
        </xdr:cNvPr>
        <xdr:cNvSpPr/>
      </xdr:nvSpPr>
      <xdr:spPr>
        <a:xfrm>
          <a:off x="21272500" y="173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97427</xdr:rowOff>
    </xdr:from>
    <xdr:to>
      <xdr:col>116</xdr:col>
      <xdr:colOff>63500</xdr:colOff>
      <xdr:row>101</xdr:row>
      <xdr:rowOff>123552</xdr:rowOff>
    </xdr:to>
    <xdr:cxnSp macro="">
      <xdr:nvCxnSpPr>
        <xdr:cNvPr id="841" name="直線コネクタ 840">
          <a:extLst>
            <a:ext uri="{FF2B5EF4-FFF2-40B4-BE49-F238E27FC236}">
              <a16:creationId xmlns:a16="http://schemas.microsoft.com/office/drawing/2014/main" id="{CD765468-1785-4CF1-9A43-3230333B9F91}"/>
            </a:ext>
          </a:extLst>
        </xdr:cNvPr>
        <xdr:cNvCxnSpPr/>
      </xdr:nvCxnSpPr>
      <xdr:spPr>
        <a:xfrm>
          <a:off x="21323300" y="17413877"/>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62956</xdr:rowOff>
    </xdr:from>
    <xdr:to>
      <xdr:col>107</xdr:col>
      <xdr:colOff>101600</xdr:colOff>
      <xdr:row>101</xdr:row>
      <xdr:rowOff>164556</xdr:rowOff>
    </xdr:to>
    <xdr:sp macro="" textlink="">
      <xdr:nvSpPr>
        <xdr:cNvPr id="842" name="楕円 841">
          <a:extLst>
            <a:ext uri="{FF2B5EF4-FFF2-40B4-BE49-F238E27FC236}">
              <a16:creationId xmlns:a16="http://schemas.microsoft.com/office/drawing/2014/main" id="{8BAA3F07-F24C-4453-85FD-CB454B57A824}"/>
            </a:ext>
          </a:extLst>
        </xdr:cNvPr>
        <xdr:cNvSpPr/>
      </xdr:nvSpPr>
      <xdr:spPr>
        <a:xfrm>
          <a:off x="203835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97427</xdr:rowOff>
    </xdr:from>
    <xdr:to>
      <xdr:col>111</xdr:col>
      <xdr:colOff>177800</xdr:colOff>
      <xdr:row>101</xdr:row>
      <xdr:rowOff>113756</xdr:rowOff>
    </xdr:to>
    <xdr:cxnSp macro="">
      <xdr:nvCxnSpPr>
        <xdr:cNvPr id="843" name="直線コネクタ 842">
          <a:extLst>
            <a:ext uri="{FF2B5EF4-FFF2-40B4-BE49-F238E27FC236}">
              <a16:creationId xmlns:a16="http://schemas.microsoft.com/office/drawing/2014/main" id="{F75228B5-4C17-47C3-9F5E-C31242CFE695}"/>
            </a:ext>
          </a:extLst>
        </xdr:cNvPr>
        <xdr:cNvCxnSpPr/>
      </xdr:nvCxnSpPr>
      <xdr:spPr>
        <a:xfrm flipV="1">
          <a:off x="20434300" y="174138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76019</xdr:rowOff>
    </xdr:from>
    <xdr:to>
      <xdr:col>102</xdr:col>
      <xdr:colOff>165100</xdr:colOff>
      <xdr:row>102</xdr:row>
      <xdr:rowOff>6169</xdr:rowOff>
    </xdr:to>
    <xdr:sp macro="" textlink="">
      <xdr:nvSpPr>
        <xdr:cNvPr id="844" name="楕円 843">
          <a:extLst>
            <a:ext uri="{FF2B5EF4-FFF2-40B4-BE49-F238E27FC236}">
              <a16:creationId xmlns:a16="http://schemas.microsoft.com/office/drawing/2014/main" id="{E0830C40-C3E9-4CD1-948F-F4BC31D7D3F6}"/>
            </a:ext>
          </a:extLst>
        </xdr:cNvPr>
        <xdr:cNvSpPr/>
      </xdr:nvSpPr>
      <xdr:spPr>
        <a:xfrm>
          <a:off x="19494500" y="173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113756</xdr:rowOff>
    </xdr:from>
    <xdr:to>
      <xdr:col>107</xdr:col>
      <xdr:colOff>50800</xdr:colOff>
      <xdr:row>101</xdr:row>
      <xdr:rowOff>126819</xdr:rowOff>
    </xdr:to>
    <xdr:cxnSp macro="">
      <xdr:nvCxnSpPr>
        <xdr:cNvPr id="845" name="直線コネクタ 844">
          <a:extLst>
            <a:ext uri="{FF2B5EF4-FFF2-40B4-BE49-F238E27FC236}">
              <a16:creationId xmlns:a16="http://schemas.microsoft.com/office/drawing/2014/main" id="{DC5B4593-7FB4-43B2-A40D-3A8DDFF96612}"/>
            </a:ext>
          </a:extLst>
        </xdr:cNvPr>
        <xdr:cNvCxnSpPr/>
      </xdr:nvCxnSpPr>
      <xdr:spPr>
        <a:xfrm flipV="1">
          <a:off x="19545300" y="174302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79284</xdr:rowOff>
    </xdr:from>
    <xdr:to>
      <xdr:col>98</xdr:col>
      <xdr:colOff>38100</xdr:colOff>
      <xdr:row>102</xdr:row>
      <xdr:rowOff>9434</xdr:rowOff>
    </xdr:to>
    <xdr:sp macro="" textlink="">
      <xdr:nvSpPr>
        <xdr:cNvPr id="846" name="楕円 845">
          <a:extLst>
            <a:ext uri="{FF2B5EF4-FFF2-40B4-BE49-F238E27FC236}">
              <a16:creationId xmlns:a16="http://schemas.microsoft.com/office/drawing/2014/main" id="{D6E30813-F4C2-47FF-9AB5-C6469378B318}"/>
            </a:ext>
          </a:extLst>
        </xdr:cNvPr>
        <xdr:cNvSpPr/>
      </xdr:nvSpPr>
      <xdr:spPr>
        <a:xfrm>
          <a:off x="18605500" y="173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126819</xdr:rowOff>
    </xdr:from>
    <xdr:to>
      <xdr:col>102</xdr:col>
      <xdr:colOff>114300</xdr:colOff>
      <xdr:row>101</xdr:row>
      <xdr:rowOff>130084</xdr:rowOff>
    </xdr:to>
    <xdr:cxnSp macro="">
      <xdr:nvCxnSpPr>
        <xdr:cNvPr id="847" name="直線コネクタ 846">
          <a:extLst>
            <a:ext uri="{FF2B5EF4-FFF2-40B4-BE49-F238E27FC236}">
              <a16:creationId xmlns:a16="http://schemas.microsoft.com/office/drawing/2014/main" id="{5285BADB-652B-4C51-A511-49D9FE2A7D6A}"/>
            </a:ext>
          </a:extLst>
        </xdr:cNvPr>
        <xdr:cNvCxnSpPr/>
      </xdr:nvCxnSpPr>
      <xdr:spPr>
        <a:xfrm flipV="1">
          <a:off x="18656300" y="174432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103432</xdr:rowOff>
    </xdr:from>
    <xdr:ext cx="469744" cy="259045"/>
    <xdr:sp macro="" textlink="">
      <xdr:nvSpPr>
        <xdr:cNvPr id="848" name="n_1aveValue【公民館】&#10;一人当たり面積">
          <a:extLst>
            <a:ext uri="{FF2B5EF4-FFF2-40B4-BE49-F238E27FC236}">
              <a16:creationId xmlns:a16="http://schemas.microsoft.com/office/drawing/2014/main" id="{6A8FF46A-226F-4041-955E-FEBBB67FA2EF}"/>
            </a:ext>
          </a:extLst>
        </xdr:cNvPr>
        <xdr:cNvSpPr txBox="1"/>
      </xdr:nvSpPr>
      <xdr:spPr>
        <a:xfrm>
          <a:off x="21075727" y="1810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41383</xdr:rowOff>
    </xdr:from>
    <xdr:ext cx="469744" cy="259045"/>
    <xdr:sp macro="" textlink="">
      <xdr:nvSpPr>
        <xdr:cNvPr id="849" name="n_2aveValue【公民館】&#10;一人当たり面積">
          <a:extLst>
            <a:ext uri="{FF2B5EF4-FFF2-40B4-BE49-F238E27FC236}">
              <a16:creationId xmlns:a16="http://schemas.microsoft.com/office/drawing/2014/main" id="{2B59C7F2-51E8-4800-AA44-90388834472F}"/>
            </a:ext>
          </a:extLst>
        </xdr:cNvPr>
        <xdr:cNvSpPr txBox="1"/>
      </xdr:nvSpPr>
      <xdr:spPr>
        <a:xfrm>
          <a:off x="20199427" y="1804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51179</xdr:rowOff>
    </xdr:from>
    <xdr:ext cx="469744" cy="259045"/>
    <xdr:sp macro="" textlink="">
      <xdr:nvSpPr>
        <xdr:cNvPr id="850" name="n_3aveValue【公民館】&#10;一人当たり面積">
          <a:extLst>
            <a:ext uri="{FF2B5EF4-FFF2-40B4-BE49-F238E27FC236}">
              <a16:creationId xmlns:a16="http://schemas.microsoft.com/office/drawing/2014/main" id="{2E3A9FCD-B7F5-4BC1-B33E-4A9FA05DDACC}"/>
            </a:ext>
          </a:extLst>
        </xdr:cNvPr>
        <xdr:cNvSpPr txBox="1"/>
      </xdr:nvSpPr>
      <xdr:spPr>
        <a:xfrm>
          <a:off x="19310427" y="1805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155683</xdr:rowOff>
    </xdr:from>
    <xdr:ext cx="469744" cy="259045"/>
    <xdr:sp macro="" textlink="">
      <xdr:nvSpPr>
        <xdr:cNvPr id="851" name="n_4aveValue【公民館】&#10;一人当たり面積">
          <a:extLst>
            <a:ext uri="{FF2B5EF4-FFF2-40B4-BE49-F238E27FC236}">
              <a16:creationId xmlns:a16="http://schemas.microsoft.com/office/drawing/2014/main" id="{25AB98B9-A77C-45DE-B8BA-3A0144798EE1}"/>
            </a:ext>
          </a:extLst>
        </xdr:cNvPr>
        <xdr:cNvSpPr txBox="1"/>
      </xdr:nvSpPr>
      <xdr:spPr>
        <a:xfrm>
          <a:off x="18421427" y="1815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164754</xdr:rowOff>
    </xdr:from>
    <xdr:ext cx="469744" cy="259045"/>
    <xdr:sp macro="" textlink="">
      <xdr:nvSpPr>
        <xdr:cNvPr id="852" name="n_1mainValue【公民館】&#10;一人当たり面積">
          <a:extLst>
            <a:ext uri="{FF2B5EF4-FFF2-40B4-BE49-F238E27FC236}">
              <a16:creationId xmlns:a16="http://schemas.microsoft.com/office/drawing/2014/main" id="{00D9468F-DFB4-4A3E-9E9D-90A5E6A37EAE}"/>
            </a:ext>
          </a:extLst>
        </xdr:cNvPr>
        <xdr:cNvSpPr txBox="1"/>
      </xdr:nvSpPr>
      <xdr:spPr>
        <a:xfrm>
          <a:off x="21075727" y="1713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9633</xdr:rowOff>
    </xdr:from>
    <xdr:ext cx="469744" cy="259045"/>
    <xdr:sp macro="" textlink="">
      <xdr:nvSpPr>
        <xdr:cNvPr id="853" name="n_2mainValue【公民館】&#10;一人当たり面積">
          <a:extLst>
            <a:ext uri="{FF2B5EF4-FFF2-40B4-BE49-F238E27FC236}">
              <a16:creationId xmlns:a16="http://schemas.microsoft.com/office/drawing/2014/main" id="{B0890262-1FCA-4BCA-8200-844D59BDABD6}"/>
            </a:ext>
          </a:extLst>
        </xdr:cNvPr>
        <xdr:cNvSpPr txBox="1"/>
      </xdr:nvSpPr>
      <xdr:spPr>
        <a:xfrm>
          <a:off x="20199427" y="1715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22696</xdr:rowOff>
    </xdr:from>
    <xdr:ext cx="469744" cy="259045"/>
    <xdr:sp macro="" textlink="">
      <xdr:nvSpPr>
        <xdr:cNvPr id="854" name="n_3mainValue【公民館】&#10;一人当たり面積">
          <a:extLst>
            <a:ext uri="{FF2B5EF4-FFF2-40B4-BE49-F238E27FC236}">
              <a16:creationId xmlns:a16="http://schemas.microsoft.com/office/drawing/2014/main" id="{5926F592-67B2-4096-96CE-71408230463A}"/>
            </a:ext>
          </a:extLst>
        </xdr:cNvPr>
        <xdr:cNvSpPr txBox="1"/>
      </xdr:nvSpPr>
      <xdr:spPr>
        <a:xfrm>
          <a:off x="19310427" y="1716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25961</xdr:rowOff>
    </xdr:from>
    <xdr:ext cx="469744" cy="259045"/>
    <xdr:sp macro="" textlink="">
      <xdr:nvSpPr>
        <xdr:cNvPr id="855" name="n_4mainValue【公民館】&#10;一人当たり面積">
          <a:extLst>
            <a:ext uri="{FF2B5EF4-FFF2-40B4-BE49-F238E27FC236}">
              <a16:creationId xmlns:a16="http://schemas.microsoft.com/office/drawing/2014/main" id="{41946516-CC3B-4C38-8124-3E307E45A316}"/>
            </a:ext>
          </a:extLst>
        </xdr:cNvPr>
        <xdr:cNvSpPr txBox="1"/>
      </xdr:nvSpPr>
      <xdr:spPr>
        <a:xfrm>
          <a:off x="18421427" y="1717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0FA1AFE1-3009-42D1-B0D0-286656D84DB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2F8C8B78-9348-447C-88CF-B26CAC8E849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A2B4D901-D87B-4E1C-95D9-BE7C2F58FCA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年度の施設類型別ストック情報①について、類似団体の平均と比較して有形固定資産減価償却率が高くなっている施設等は、道路、認定こども園・幼稚園・保育所、学校施設、公民館となっている。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その中で、学校施設については、伊集院小学校を平成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年度にかけて、伊作小学校を平成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年度にかけて、伊集院北小学校を平成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それぞれ大規模な校舎改築事業を実施しており、耐震化を含めて老朽化に対応している。また、公営住宅や橋りょうについては、「公営住宅等長寿命化計画」、「橋梁長寿命化修繕計画」の個別の計画を策定しており、その計画等に基づき、改修等に取り組んでいる。その他の施設についても、経過年数・耐震性等を考慮の上、それぞれ必要に応じて改修等に取り組んでいる。今後、さらに老朽化対策等が必要となる中で、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年３月に公共施設等総合管理計画を策定し、保有総量の縮小や長寿命化の推進、施設管理の効率化を基本方針として掲げているところであり、また、その基本方針に対して、「</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年間で施設の保有面積を</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％削減」、「長寿命による</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LCC</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（ライフサイクルコスト）の</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％低減」、「民間活力の推進等による維持管理コストを</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％削減」の目標値を設定しており、本計画に基づく取組を一層推進する必要がある。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791EABD-8C98-4C89-951B-B11D1C92F6B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4044394-9187-46F5-8649-6DE1F2AA46C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D828FE9-EB99-4796-8029-4BE8D24F5BA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55AC69B-3E96-448C-9A39-997266BA245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702C791-5DEE-478C-8267-9FDB8077D8C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94A6D2D-0D0A-4B2D-8A16-ED75907807A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F903D1C-F55B-41F3-9ED8-1DD77AE5F5A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9553181-542E-4B7D-A1CD-953715DE5D0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DAD3C78-999B-413E-BFDD-5F81EFA8992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BBF797F-A9B3-45A9-9A0E-4B3393AE5EC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48,238
47,914
253.01
30,656,419
29,121,205
772,072
14,259,610
31,658,012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9FA1552-1B68-441A-A33D-141F44D4577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F5FA5A3-B431-4685-A12E-388E9D76C04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BA18F93-8C43-4AD3-99BE-D23CB42B75D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94F2DDE-C817-4E02-8DA0-30A2723222A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1E0E05E-FEF8-4488-ABD2-1C9A168BFA2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99729A5-0E5F-42B6-98C8-CE8EF6B2EC6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3CB8152-91C0-4E30-B531-D890CB7C470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3296443-63FF-4E2E-885A-8EECFD2CE7A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B803244-2095-4140-BB74-329E792B203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44F3F8C-0C3D-4C9A-808B-B6B66B652FD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42ED2C9-7AF9-4975-8450-06674B2EA07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92BAF94-64CA-42B6-969D-0C233FD2105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59EED9E-D6F0-40DE-830B-AE92AE01CF3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C28FBE0-49CF-473F-8BB4-1F54A16A196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D8141E1-22A1-42DB-801E-6D25984AC63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1922C4B-6BDB-402A-8C27-C371604077C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D12DEEF-746F-4095-9CDC-4C71FE7C816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8D7B5AD-590D-478C-89D4-E027762D1FD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8671FD3-903C-4320-A7FD-6279620DFA1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B96BF0B-484F-4C7B-8C06-B7DC34FDED0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C5DC323-D649-4B42-A8B8-1CB4C599DBC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4842E25-5CA4-40E7-B11B-5EC2CF84181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CBE86AD-C4AC-4B91-9AC0-DED1AA11D62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D0CF849-6038-4E45-AA34-77AD510C462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2491119-341A-4829-A27D-19BBD6742CD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59B8851-B146-40DD-87EB-53699D7FA6E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268E56F-200E-41D5-AEA7-918927223D2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0881F9B-FEBC-46DE-A5D6-C595E9430B6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FE4EF42-34B4-4545-8382-DF3E1B933B8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904CAF5-8C17-480F-BAFD-364FB57A63F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0AB239D-E476-4DC2-A7E7-FDDF4B67793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038EE85-0133-44FE-AECE-D38F0B9E1DB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79EA8399-5711-45DA-BB6B-CBE3913FBDB5}"/>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A8AAC4F1-FCA7-45C7-AE32-7C2B9B021AE6}"/>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BD75DEA9-50F7-4E2C-8A3B-D4D13495E53A}"/>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F0C61295-0BEF-43E8-9E92-9EB6539D2D15}"/>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C8DB8050-7DE5-4A09-8586-60494E105B3B}"/>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228439F4-E06D-4003-B6F1-F4093162A47D}"/>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58141E95-D53D-40BC-BBD2-DB9FB82712B9}"/>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DCEC0651-81B8-48E1-A4C4-B1E4ADFDDA53}"/>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D23A1BDF-896C-4A70-BE36-0298181956F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811E1DE6-E708-444C-B546-3E9A1FB469DF}"/>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3069797E-C4BD-4F0C-8D49-D5D70392723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110490</xdr:rowOff>
    </xdr:from>
    <xdr:to>
      <xdr:col>24</xdr:col>
      <xdr:colOff>62865</xdr:colOff>
      <xdr:row>41</xdr:row>
      <xdr:rowOff>133350</xdr:rowOff>
    </xdr:to>
    <xdr:cxnSp macro="">
      <xdr:nvCxnSpPr>
        <xdr:cNvPr id="55" name="直線コネクタ 54">
          <a:extLst>
            <a:ext uri="{FF2B5EF4-FFF2-40B4-BE49-F238E27FC236}">
              <a16:creationId xmlns:a16="http://schemas.microsoft.com/office/drawing/2014/main" id="{2DB40C1B-6C11-4140-9D79-94E56F28E7C1}"/>
            </a:ext>
          </a:extLst>
        </xdr:cNvPr>
        <xdr:cNvCxnSpPr/>
      </xdr:nvCxnSpPr>
      <xdr:spPr>
        <a:xfrm flipV="1">
          <a:off x="4634865" y="59397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69744" cy="259045"/>
    <xdr:sp macro="" textlink="">
      <xdr:nvSpPr>
        <xdr:cNvPr id="56" name="【図書館】&#10;有形固定資産減価償却率最小値テキスト">
          <a:extLst>
            <a:ext uri="{FF2B5EF4-FFF2-40B4-BE49-F238E27FC236}">
              <a16:creationId xmlns:a16="http://schemas.microsoft.com/office/drawing/2014/main" id="{C885799A-AEA3-4B05-9D62-AE9908F2BF22}"/>
            </a:ext>
          </a:extLst>
        </xdr:cNvPr>
        <xdr:cNvSpPr txBox="1"/>
      </xdr:nvSpPr>
      <xdr:spPr>
        <a:xfrm>
          <a:off x="4673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7" name="直線コネクタ 56">
          <a:extLst>
            <a:ext uri="{FF2B5EF4-FFF2-40B4-BE49-F238E27FC236}">
              <a16:creationId xmlns:a16="http://schemas.microsoft.com/office/drawing/2014/main" id="{9557D23B-3071-4D65-8637-4CB644B9D118}"/>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57167</xdr:rowOff>
    </xdr:from>
    <xdr:ext cx="405111" cy="259045"/>
    <xdr:sp macro="" textlink="">
      <xdr:nvSpPr>
        <xdr:cNvPr id="58" name="【図書館】&#10;有形固定資産減価償却率最大値テキスト">
          <a:extLst>
            <a:ext uri="{FF2B5EF4-FFF2-40B4-BE49-F238E27FC236}">
              <a16:creationId xmlns:a16="http://schemas.microsoft.com/office/drawing/2014/main" id="{9735B5D9-514B-4054-839A-8AD189054058}"/>
            </a:ext>
          </a:extLst>
        </xdr:cNvPr>
        <xdr:cNvSpPr txBox="1"/>
      </xdr:nvSpPr>
      <xdr:spPr>
        <a:xfrm>
          <a:off x="4673600" y="571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110490</xdr:rowOff>
    </xdr:from>
    <xdr:to>
      <xdr:col>24</xdr:col>
      <xdr:colOff>152400</xdr:colOff>
      <xdr:row>34</xdr:row>
      <xdr:rowOff>110490</xdr:rowOff>
    </xdr:to>
    <xdr:cxnSp macro="">
      <xdr:nvCxnSpPr>
        <xdr:cNvPr id="59" name="直線コネクタ 58">
          <a:extLst>
            <a:ext uri="{FF2B5EF4-FFF2-40B4-BE49-F238E27FC236}">
              <a16:creationId xmlns:a16="http://schemas.microsoft.com/office/drawing/2014/main" id="{A6CE45B6-2682-4F1B-B295-E991470D2387}"/>
            </a:ext>
          </a:extLst>
        </xdr:cNvPr>
        <xdr:cNvCxnSpPr/>
      </xdr:nvCxnSpPr>
      <xdr:spPr>
        <a:xfrm>
          <a:off x="4546600" y="593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6113</xdr:rowOff>
    </xdr:from>
    <xdr:ext cx="405111" cy="259045"/>
    <xdr:sp macro="" textlink="">
      <xdr:nvSpPr>
        <xdr:cNvPr id="60" name="【図書館】&#10;有形固定資産減価償却率平均値テキスト">
          <a:extLst>
            <a:ext uri="{FF2B5EF4-FFF2-40B4-BE49-F238E27FC236}">
              <a16:creationId xmlns:a16="http://schemas.microsoft.com/office/drawing/2014/main" id="{3862B048-369E-41E6-A3D6-547CBDD9B50A}"/>
            </a:ext>
          </a:extLst>
        </xdr:cNvPr>
        <xdr:cNvSpPr txBox="1"/>
      </xdr:nvSpPr>
      <xdr:spPr>
        <a:xfrm>
          <a:off x="4673600" y="6349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27686</xdr:rowOff>
    </xdr:from>
    <xdr:to>
      <xdr:col>24</xdr:col>
      <xdr:colOff>114300</xdr:colOff>
      <xdr:row>37</xdr:row>
      <xdr:rowOff>129286</xdr:rowOff>
    </xdr:to>
    <xdr:sp macro="" textlink="">
      <xdr:nvSpPr>
        <xdr:cNvPr id="61" name="フローチャート: 判断 60">
          <a:extLst>
            <a:ext uri="{FF2B5EF4-FFF2-40B4-BE49-F238E27FC236}">
              <a16:creationId xmlns:a16="http://schemas.microsoft.com/office/drawing/2014/main" id="{ED21A594-3909-4C35-8657-0DD6758F7D32}"/>
            </a:ext>
          </a:extLst>
        </xdr:cNvPr>
        <xdr:cNvSpPr/>
      </xdr:nvSpPr>
      <xdr:spPr>
        <a:xfrm>
          <a:off x="45847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52832</xdr:rowOff>
    </xdr:from>
    <xdr:to>
      <xdr:col>20</xdr:col>
      <xdr:colOff>38100</xdr:colOff>
      <xdr:row>36</xdr:row>
      <xdr:rowOff>154432</xdr:rowOff>
    </xdr:to>
    <xdr:sp macro="" textlink="">
      <xdr:nvSpPr>
        <xdr:cNvPr id="62" name="フローチャート: 判断 61">
          <a:extLst>
            <a:ext uri="{FF2B5EF4-FFF2-40B4-BE49-F238E27FC236}">
              <a16:creationId xmlns:a16="http://schemas.microsoft.com/office/drawing/2014/main" id="{81810D8A-D5E0-4BF9-8FDF-B7B4ADA3CDF8}"/>
            </a:ext>
          </a:extLst>
        </xdr:cNvPr>
        <xdr:cNvSpPr/>
      </xdr:nvSpPr>
      <xdr:spPr>
        <a:xfrm>
          <a:off x="3746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23114</xdr:rowOff>
    </xdr:from>
    <xdr:to>
      <xdr:col>15</xdr:col>
      <xdr:colOff>101600</xdr:colOff>
      <xdr:row>36</xdr:row>
      <xdr:rowOff>124714</xdr:rowOff>
    </xdr:to>
    <xdr:sp macro="" textlink="">
      <xdr:nvSpPr>
        <xdr:cNvPr id="63" name="フローチャート: 判断 62">
          <a:extLst>
            <a:ext uri="{FF2B5EF4-FFF2-40B4-BE49-F238E27FC236}">
              <a16:creationId xmlns:a16="http://schemas.microsoft.com/office/drawing/2014/main" id="{C1117548-2D47-4684-8605-F002FDDBFC47}"/>
            </a:ext>
          </a:extLst>
        </xdr:cNvPr>
        <xdr:cNvSpPr/>
      </xdr:nvSpPr>
      <xdr:spPr>
        <a:xfrm>
          <a:off x="2857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a:extLst>
            <a:ext uri="{FF2B5EF4-FFF2-40B4-BE49-F238E27FC236}">
              <a16:creationId xmlns:a16="http://schemas.microsoft.com/office/drawing/2014/main" id="{721424AA-DA6F-4C01-AFC1-F46F556FAAD2}"/>
            </a:ext>
          </a:extLst>
        </xdr:cNvPr>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xdr:rowOff>
    </xdr:from>
    <xdr:to>
      <xdr:col>6</xdr:col>
      <xdr:colOff>38100</xdr:colOff>
      <xdr:row>36</xdr:row>
      <xdr:rowOff>104140</xdr:rowOff>
    </xdr:to>
    <xdr:sp macro="" textlink="">
      <xdr:nvSpPr>
        <xdr:cNvPr id="65" name="フローチャート: 判断 64">
          <a:extLst>
            <a:ext uri="{FF2B5EF4-FFF2-40B4-BE49-F238E27FC236}">
              <a16:creationId xmlns:a16="http://schemas.microsoft.com/office/drawing/2014/main" id="{847ED7DB-EF6D-4362-BDC4-48AD2427464E}"/>
            </a:ext>
          </a:extLst>
        </xdr:cNvPr>
        <xdr:cNvSpPr/>
      </xdr:nvSpPr>
      <xdr:spPr>
        <a:xfrm>
          <a:off x="1079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9CAE1D14-632B-4944-84BE-2E425A692F9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623EF73-DDA1-4F13-9057-90238EDC9E9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4DF3A8D-56F3-4220-A85A-760A0B4A2A1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2E82AF2-E36E-4F98-8C63-248211826DA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4244B63-3BEB-4E5B-BEE8-CC02D6033F7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130556</xdr:rowOff>
    </xdr:from>
    <xdr:to>
      <xdr:col>24</xdr:col>
      <xdr:colOff>114300</xdr:colOff>
      <xdr:row>35</xdr:row>
      <xdr:rowOff>60706</xdr:rowOff>
    </xdr:to>
    <xdr:sp macro="" textlink="">
      <xdr:nvSpPr>
        <xdr:cNvPr id="71" name="楕円 70">
          <a:extLst>
            <a:ext uri="{FF2B5EF4-FFF2-40B4-BE49-F238E27FC236}">
              <a16:creationId xmlns:a16="http://schemas.microsoft.com/office/drawing/2014/main" id="{8B159FDA-593A-4CF5-8B38-B816F57D7688}"/>
            </a:ext>
          </a:extLst>
        </xdr:cNvPr>
        <xdr:cNvSpPr/>
      </xdr:nvSpPr>
      <xdr:spPr>
        <a:xfrm>
          <a:off x="4584700" y="595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45483</xdr:rowOff>
    </xdr:from>
    <xdr:ext cx="405111" cy="259045"/>
    <xdr:sp macro="" textlink="">
      <xdr:nvSpPr>
        <xdr:cNvPr id="72" name="【図書館】&#10;有形固定資産減価償却率該当値テキスト">
          <a:extLst>
            <a:ext uri="{FF2B5EF4-FFF2-40B4-BE49-F238E27FC236}">
              <a16:creationId xmlns:a16="http://schemas.microsoft.com/office/drawing/2014/main" id="{E1431BD0-49CE-4BD7-8B9D-A1F08279FE22}"/>
            </a:ext>
          </a:extLst>
        </xdr:cNvPr>
        <xdr:cNvSpPr txBox="1"/>
      </xdr:nvSpPr>
      <xdr:spPr>
        <a:xfrm>
          <a:off x="4673600" y="5874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16256</xdr:rowOff>
    </xdr:from>
    <xdr:to>
      <xdr:col>20</xdr:col>
      <xdr:colOff>38100</xdr:colOff>
      <xdr:row>34</xdr:row>
      <xdr:rowOff>117856</xdr:rowOff>
    </xdr:to>
    <xdr:sp macro="" textlink="">
      <xdr:nvSpPr>
        <xdr:cNvPr id="73" name="楕円 72">
          <a:extLst>
            <a:ext uri="{FF2B5EF4-FFF2-40B4-BE49-F238E27FC236}">
              <a16:creationId xmlns:a16="http://schemas.microsoft.com/office/drawing/2014/main" id="{4D0E4F68-0A3F-45DB-8578-46292415DE82}"/>
            </a:ext>
          </a:extLst>
        </xdr:cNvPr>
        <xdr:cNvSpPr/>
      </xdr:nvSpPr>
      <xdr:spPr>
        <a:xfrm>
          <a:off x="3746500" y="584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67056</xdr:rowOff>
    </xdr:from>
    <xdr:to>
      <xdr:col>24</xdr:col>
      <xdr:colOff>63500</xdr:colOff>
      <xdr:row>35</xdr:row>
      <xdr:rowOff>9906</xdr:rowOff>
    </xdr:to>
    <xdr:cxnSp macro="">
      <xdr:nvCxnSpPr>
        <xdr:cNvPr id="74" name="直線コネクタ 73">
          <a:extLst>
            <a:ext uri="{FF2B5EF4-FFF2-40B4-BE49-F238E27FC236}">
              <a16:creationId xmlns:a16="http://schemas.microsoft.com/office/drawing/2014/main" id="{78D26B51-E9D0-4437-BBB3-D3D9E875F31F}"/>
            </a:ext>
          </a:extLst>
        </xdr:cNvPr>
        <xdr:cNvCxnSpPr/>
      </xdr:nvCxnSpPr>
      <xdr:spPr>
        <a:xfrm>
          <a:off x="3797300" y="589635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141986</xdr:rowOff>
    </xdr:from>
    <xdr:to>
      <xdr:col>15</xdr:col>
      <xdr:colOff>101600</xdr:colOff>
      <xdr:row>34</xdr:row>
      <xdr:rowOff>72136</xdr:rowOff>
    </xdr:to>
    <xdr:sp macro="" textlink="">
      <xdr:nvSpPr>
        <xdr:cNvPr id="75" name="楕円 74">
          <a:extLst>
            <a:ext uri="{FF2B5EF4-FFF2-40B4-BE49-F238E27FC236}">
              <a16:creationId xmlns:a16="http://schemas.microsoft.com/office/drawing/2014/main" id="{C316BB46-0B36-4EA4-ADB6-D76780E7B27F}"/>
            </a:ext>
          </a:extLst>
        </xdr:cNvPr>
        <xdr:cNvSpPr/>
      </xdr:nvSpPr>
      <xdr:spPr>
        <a:xfrm>
          <a:off x="2857500" y="579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21336</xdr:rowOff>
    </xdr:from>
    <xdr:to>
      <xdr:col>19</xdr:col>
      <xdr:colOff>177800</xdr:colOff>
      <xdr:row>34</xdr:row>
      <xdr:rowOff>67056</xdr:rowOff>
    </xdr:to>
    <xdr:cxnSp macro="">
      <xdr:nvCxnSpPr>
        <xdr:cNvPr id="76" name="直線コネクタ 75">
          <a:extLst>
            <a:ext uri="{FF2B5EF4-FFF2-40B4-BE49-F238E27FC236}">
              <a16:creationId xmlns:a16="http://schemas.microsoft.com/office/drawing/2014/main" id="{34689013-B4DA-472D-9BF0-5CD8F8FD7389}"/>
            </a:ext>
          </a:extLst>
        </xdr:cNvPr>
        <xdr:cNvCxnSpPr/>
      </xdr:nvCxnSpPr>
      <xdr:spPr>
        <a:xfrm>
          <a:off x="2908300" y="58506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107696</xdr:rowOff>
    </xdr:from>
    <xdr:to>
      <xdr:col>10</xdr:col>
      <xdr:colOff>165100</xdr:colOff>
      <xdr:row>34</xdr:row>
      <xdr:rowOff>37846</xdr:rowOff>
    </xdr:to>
    <xdr:sp macro="" textlink="">
      <xdr:nvSpPr>
        <xdr:cNvPr id="77" name="楕円 76">
          <a:extLst>
            <a:ext uri="{FF2B5EF4-FFF2-40B4-BE49-F238E27FC236}">
              <a16:creationId xmlns:a16="http://schemas.microsoft.com/office/drawing/2014/main" id="{2D1DBCED-FEFC-4CA0-A82E-9FCA0945A5E3}"/>
            </a:ext>
          </a:extLst>
        </xdr:cNvPr>
        <xdr:cNvSpPr/>
      </xdr:nvSpPr>
      <xdr:spPr>
        <a:xfrm>
          <a:off x="1968500" y="576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158496</xdr:rowOff>
    </xdr:from>
    <xdr:to>
      <xdr:col>15</xdr:col>
      <xdr:colOff>50800</xdr:colOff>
      <xdr:row>34</xdr:row>
      <xdr:rowOff>21336</xdr:rowOff>
    </xdr:to>
    <xdr:cxnSp macro="">
      <xdr:nvCxnSpPr>
        <xdr:cNvPr id="78" name="直線コネクタ 77">
          <a:extLst>
            <a:ext uri="{FF2B5EF4-FFF2-40B4-BE49-F238E27FC236}">
              <a16:creationId xmlns:a16="http://schemas.microsoft.com/office/drawing/2014/main" id="{0186A95B-B30F-40C4-A194-8A02D78D09B4}"/>
            </a:ext>
          </a:extLst>
        </xdr:cNvPr>
        <xdr:cNvCxnSpPr/>
      </xdr:nvCxnSpPr>
      <xdr:spPr>
        <a:xfrm>
          <a:off x="2019300" y="581634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80264</xdr:rowOff>
    </xdr:from>
    <xdr:to>
      <xdr:col>6</xdr:col>
      <xdr:colOff>38100</xdr:colOff>
      <xdr:row>34</xdr:row>
      <xdr:rowOff>10414</xdr:rowOff>
    </xdr:to>
    <xdr:sp macro="" textlink="">
      <xdr:nvSpPr>
        <xdr:cNvPr id="79" name="楕円 78">
          <a:extLst>
            <a:ext uri="{FF2B5EF4-FFF2-40B4-BE49-F238E27FC236}">
              <a16:creationId xmlns:a16="http://schemas.microsoft.com/office/drawing/2014/main" id="{644D58F8-A47A-4351-8A93-CE5051009D1A}"/>
            </a:ext>
          </a:extLst>
        </xdr:cNvPr>
        <xdr:cNvSpPr/>
      </xdr:nvSpPr>
      <xdr:spPr>
        <a:xfrm>
          <a:off x="1079500" y="57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131064</xdr:rowOff>
    </xdr:from>
    <xdr:to>
      <xdr:col>10</xdr:col>
      <xdr:colOff>114300</xdr:colOff>
      <xdr:row>33</xdr:row>
      <xdr:rowOff>158496</xdr:rowOff>
    </xdr:to>
    <xdr:cxnSp macro="">
      <xdr:nvCxnSpPr>
        <xdr:cNvPr id="80" name="直線コネクタ 79">
          <a:extLst>
            <a:ext uri="{FF2B5EF4-FFF2-40B4-BE49-F238E27FC236}">
              <a16:creationId xmlns:a16="http://schemas.microsoft.com/office/drawing/2014/main" id="{2202CCDD-EFA2-470C-9327-B6257D66315B}"/>
            </a:ext>
          </a:extLst>
        </xdr:cNvPr>
        <xdr:cNvCxnSpPr/>
      </xdr:nvCxnSpPr>
      <xdr:spPr>
        <a:xfrm>
          <a:off x="1130300" y="578891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145559</xdr:rowOff>
    </xdr:from>
    <xdr:ext cx="405111" cy="259045"/>
    <xdr:sp macro="" textlink="">
      <xdr:nvSpPr>
        <xdr:cNvPr id="81" name="n_1aveValue【図書館】&#10;有形固定資産減価償却率">
          <a:extLst>
            <a:ext uri="{FF2B5EF4-FFF2-40B4-BE49-F238E27FC236}">
              <a16:creationId xmlns:a16="http://schemas.microsoft.com/office/drawing/2014/main" id="{0A9264A5-8E1B-4DCD-B686-DFDFA003BE4A}"/>
            </a:ext>
          </a:extLst>
        </xdr:cNvPr>
        <xdr:cNvSpPr txBox="1"/>
      </xdr:nvSpPr>
      <xdr:spPr>
        <a:xfrm>
          <a:off x="3582044"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115841</xdr:rowOff>
    </xdr:from>
    <xdr:ext cx="405111" cy="259045"/>
    <xdr:sp macro="" textlink="">
      <xdr:nvSpPr>
        <xdr:cNvPr id="82" name="n_2aveValue【図書館】&#10;有形固定資産減価償却率">
          <a:extLst>
            <a:ext uri="{FF2B5EF4-FFF2-40B4-BE49-F238E27FC236}">
              <a16:creationId xmlns:a16="http://schemas.microsoft.com/office/drawing/2014/main" id="{7EB9A021-C681-4A6B-B613-8F92DFD5C5A4}"/>
            </a:ext>
          </a:extLst>
        </xdr:cNvPr>
        <xdr:cNvSpPr txBox="1"/>
      </xdr:nvSpPr>
      <xdr:spPr>
        <a:xfrm>
          <a:off x="2705744" y="62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58691</xdr:rowOff>
    </xdr:from>
    <xdr:ext cx="405111" cy="259045"/>
    <xdr:sp macro="" textlink="">
      <xdr:nvSpPr>
        <xdr:cNvPr id="83" name="n_3aveValue【図書館】&#10;有形固定資産減価償却率">
          <a:extLst>
            <a:ext uri="{FF2B5EF4-FFF2-40B4-BE49-F238E27FC236}">
              <a16:creationId xmlns:a16="http://schemas.microsoft.com/office/drawing/2014/main" id="{D1829479-4813-41AC-BA67-97F0828212FE}"/>
            </a:ext>
          </a:extLst>
        </xdr:cNvPr>
        <xdr:cNvSpPr txBox="1"/>
      </xdr:nvSpPr>
      <xdr:spPr>
        <a:xfrm>
          <a:off x="1816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95267</xdr:rowOff>
    </xdr:from>
    <xdr:ext cx="405111" cy="259045"/>
    <xdr:sp macro="" textlink="">
      <xdr:nvSpPr>
        <xdr:cNvPr id="84" name="n_4aveValue【図書館】&#10;有形固定資産減価償却率">
          <a:extLst>
            <a:ext uri="{FF2B5EF4-FFF2-40B4-BE49-F238E27FC236}">
              <a16:creationId xmlns:a16="http://schemas.microsoft.com/office/drawing/2014/main" id="{1AD488AC-F6B1-4642-828A-784165C12825}"/>
            </a:ext>
          </a:extLst>
        </xdr:cNvPr>
        <xdr:cNvSpPr txBox="1"/>
      </xdr:nvSpPr>
      <xdr:spPr>
        <a:xfrm>
          <a:off x="92774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134383</xdr:rowOff>
    </xdr:from>
    <xdr:ext cx="405111" cy="259045"/>
    <xdr:sp macro="" textlink="">
      <xdr:nvSpPr>
        <xdr:cNvPr id="85" name="n_1mainValue【図書館】&#10;有形固定資産減価償却率">
          <a:extLst>
            <a:ext uri="{FF2B5EF4-FFF2-40B4-BE49-F238E27FC236}">
              <a16:creationId xmlns:a16="http://schemas.microsoft.com/office/drawing/2014/main" id="{62550E70-9EFE-4EF0-9226-B133F1BB668D}"/>
            </a:ext>
          </a:extLst>
        </xdr:cNvPr>
        <xdr:cNvSpPr txBox="1"/>
      </xdr:nvSpPr>
      <xdr:spPr>
        <a:xfrm>
          <a:off x="3582044" y="562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88663</xdr:rowOff>
    </xdr:from>
    <xdr:ext cx="405111" cy="259045"/>
    <xdr:sp macro="" textlink="">
      <xdr:nvSpPr>
        <xdr:cNvPr id="86" name="n_2mainValue【図書館】&#10;有形固定資産減価償却率">
          <a:extLst>
            <a:ext uri="{FF2B5EF4-FFF2-40B4-BE49-F238E27FC236}">
              <a16:creationId xmlns:a16="http://schemas.microsoft.com/office/drawing/2014/main" id="{97AFB2EB-635E-4E53-BEEC-E551DD2FA9B9}"/>
            </a:ext>
          </a:extLst>
        </xdr:cNvPr>
        <xdr:cNvSpPr txBox="1"/>
      </xdr:nvSpPr>
      <xdr:spPr>
        <a:xfrm>
          <a:off x="2705744" y="557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54373</xdr:rowOff>
    </xdr:from>
    <xdr:ext cx="405111" cy="259045"/>
    <xdr:sp macro="" textlink="">
      <xdr:nvSpPr>
        <xdr:cNvPr id="87" name="n_3mainValue【図書館】&#10;有形固定資産減価償却率">
          <a:extLst>
            <a:ext uri="{FF2B5EF4-FFF2-40B4-BE49-F238E27FC236}">
              <a16:creationId xmlns:a16="http://schemas.microsoft.com/office/drawing/2014/main" id="{07E2F6AA-7DA8-4628-8CAB-85389D352E23}"/>
            </a:ext>
          </a:extLst>
        </xdr:cNvPr>
        <xdr:cNvSpPr txBox="1"/>
      </xdr:nvSpPr>
      <xdr:spPr>
        <a:xfrm>
          <a:off x="1816744" y="554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26941</xdr:rowOff>
    </xdr:from>
    <xdr:ext cx="405111" cy="259045"/>
    <xdr:sp macro="" textlink="">
      <xdr:nvSpPr>
        <xdr:cNvPr id="88" name="n_4mainValue【図書館】&#10;有形固定資産減価償却率">
          <a:extLst>
            <a:ext uri="{FF2B5EF4-FFF2-40B4-BE49-F238E27FC236}">
              <a16:creationId xmlns:a16="http://schemas.microsoft.com/office/drawing/2014/main" id="{2E6A9650-331F-4932-8A16-DF80C92491EF}"/>
            </a:ext>
          </a:extLst>
        </xdr:cNvPr>
        <xdr:cNvSpPr txBox="1"/>
      </xdr:nvSpPr>
      <xdr:spPr>
        <a:xfrm>
          <a:off x="927744" y="55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230E36A1-6FE4-48B9-8956-D4F5199719B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DA3E8069-3BC4-4825-A57A-EB1FF6BFE2B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F751EED-B187-4AA0-98D6-DAD6A00B5AA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2A44E6F4-E4EE-4BB9-A178-10911A7E265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9E903486-9B64-46B5-9197-CFC7158B128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2BFE8D1A-320E-49F4-8124-0A574C0BF4A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2CB9F86C-80EB-474E-A853-64893A81556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1F2E8643-6788-4EA6-8206-F8A762B77A9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CFE5CE6A-F101-4936-BCEE-53A44AA108A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8774FEF5-0270-45FE-A13D-196EB100AB5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23CA33FE-18A6-4BE9-AB44-A0C6D92AB45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5F062F31-8764-4988-888F-08737973647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6F0666E0-66A5-4268-98FE-BE6AE2DC281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6DE54138-BAAD-420B-B25B-4B152CCA80EB}"/>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AFCF4DC4-8E31-43DB-A27E-71E4FCA6563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D28DB774-1DD2-4780-983C-EBEBD41AD23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58E6A953-89C4-46B1-A30B-D107C0FCE90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FAE45866-80C3-4AA3-8803-FBE5559C274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8C7EED01-9F71-4C5A-833A-CB7C579ABEE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6D8C4074-6EA3-4448-BFEF-2CE8BFCD3D57}"/>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EFAD1B1-3B2E-4942-8605-59444F0F420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ED7019D7-2F50-46A6-AB33-96FDD0DCBCB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445DACE3-2687-4D2C-BABB-2A7BF00D742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69850</xdr:rowOff>
    </xdr:from>
    <xdr:to>
      <xdr:col>54</xdr:col>
      <xdr:colOff>189865</xdr:colOff>
      <xdr:row>40</xdr:row>
      <xdr:rowOff>139700</xdr:rowOff>
    </xdr:to>
    <xdr:cxnSp macro="">
      <xdr:nvCxnSpPr>
        <xdr:cNvPr id="112" name="直線コネクタ 111">
          <a:extLst>
            <a:ext uri="{FF2B5EF4-FFF2-40B4-BE49-F238E27FC236}">
              <a16:creationId xmlns:a16="http://schemas.microsoft.com/office/drawing/2014/main" id="{B6159335-BC8A-4AE0-B353-57EE0035B3A9}"/>
            </a:ext>
          </a:extLst>
        </xdr:cNvPr>
        <xdr:cNvCxnSpPr/>
      </xdr:nvCxnSpPr>
      <xdr:spPr>
        <a:xfrm flipV="1">
          <a:off x="10476865" y="5727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3" name="【図書館】&#10;一人当たり面積最小値テキスト">
          <a:extLst>
            <a:ext uri="{FF2B5EF4-FFF2-40B4-BE49-F238E27FC236}">
              <a16:creationId xmlns:a16="http://schemas.microsoft.com/office/drawing/2014/main" id="{794563A6-AD59-4D3E-A687-F1F37FD4924A}"/>
            </a:ext>
          </a:extLst>
        </xdr:cNvPr>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4" name="直線コネクタ 113">
          <a:extLst>
            <a:ext uri="{FF2B5EF4-FFF2-40B4-BE49-F238E27FC236}">
              <a16:creationId xmlns:a16="http://schemas.microsoft.com/office/drawing/2014/main" id="{B6BECCE8-4078-4DCA-8B05-028F2C09DBB2}"/>
            </a:ext>
          </a:extLst>
        </xdr:cNvPr>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16527</xdr:rowOff>
    </xdr:from>
    <xdr:ext cx="469744" cy="259045"/>
    <xdr:sp macro="" textlink="">
      <xdr:nvSpPr>
        <xdr:cNvPr id="115" name="【図書館】&#10;一人当たり面積最大値テキスト">
          <a:extLst>
            <a:ext uri="{FF2B5EF4-FFF2-40B4-BE49-F238E27FC236}">
              <a16:creationId xmlns:a16="http://schemas.microsoft.com/office/drawing/2014/main" id="{A557BBCA-776C-41B3-B710-5C41BEEB8483}"/>
            </a:ext>
          </a:extLst>
        </xdr:cNvPr>
        <xdr:cNvSpPr txBox="1"/>
      </xdr:nvSpPr>
      <xdr:spPr>
        <a:xfrm>
          <a:off x="10515600"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69850</xdr:rowOff>
    </xdr:from>
    <xdr:to>
      <xdr:col>55</xdr:col>
      <xdr:colOff>88900</xdr:colOff>
      <xdr:row>33</xdr:row>
      <xdr:rowOff>69850</xdr:rowOff>
    </xdr:to>
    <xdr:cxnSp macro="">
      <xdr:nvCxnSpPr>
        <xdr:cNvPr id="116" name="直線コネクタ 115">
          <a:extLst>
            <a:ext uri="{FF2B5EF4-FFF2-40B4-BE49-F238E27FC236}">
              <a16:creationId xmlns:a16="http://schemas.microsoft.com/office/drawing/2014/main" id="{FAFA2509-DB10-4E3F-9778-5706A1BD997A}"/>
            </a:ext>
          </a:extLst>
        </xdr:cNvPr>
        <xdr:cNvCxnSpPr/>
      </xdr:nvCxnSpPr>
      <xdr:spPr>
        <a:xfrm>
          <a:off x="103886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7" name="【図書館】&#10;一人当たり面積平均値テキスト">
          <a:extLst>
            <a:ext uri="{FF2B5EF4-FFF2-40B4-BE49-F238E27FC236}">
              <a16:creationId xmlns:a16="http://schemas.microsoft.com/office/drawing/2014/main" id="{BA6E2940-5106-446D-A7BD-D44D4F4CB4B3}"/>
            </a:ext>
          </a:extLst>
        </xdr:cNvPr>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a:extLst>
            <a:ext uri="{FF2B5EF4-FFF2-40B4-BE49-F238E27FC236}">
              <a16:creationId xmlns:a16="http://schemas.microsoft.com/office/drawing/2014/main" id="{D9D2571A-404C-4418-90AB-33F01E5EF7B6}"/>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9" name="フローチャート: 判断 118">
          <a:extLst>
            <a:ext uri="{FF2B5EF4-FFF2-40B4-BE49-F238E27FC236}">
              <a16:creationId xmlns:a16="http://schemas.microsoft.com/office/drawing/2014/main" id="{65DF85EC-BFA9-4095-90DC-4E38C91C5BED}"/>
            </a:ext>
          </a:extLst>
        </xdr:cNvPr>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76200</xdr:rowOff>
    </xdr:from>
    <xdr:to>
      <xdr:col>46</xdr:col>
      <xdr:colOff>38100</xdr:colOff>
      <xdr:row>39</xdr:row>
      <xdr:rowOff>6350</xdr:rowOff>
    </xdr:to>
    <xdr:sp macro="" textlink="">
      <xdr:nvSpPr>
        <xdr:cNvPr id="120" name="フローチャート: 判断 119">
          <a:extLst>
            <a:ext uri="{FF2B5EF4-FFF2-40B4-BE49-F238E27FC236}">
              <a16:creationId xmlns:a16="http://schemas.microsoft.com/office/drawing/2014/main" id="{7CC3D6FC-C2A9-4147-89BE-C4ECE6AE498A}"/>
            </a:ext>
          </a:extLst>
        </xdr:cNvPr>
        <xdr:cNvSpPr/>
      </xdr:nvSpPr>
      <xdr:spPr>
        <a:xfrm>
          <a:off x="8699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127000</xdr:rowOff>
    </xdr:from>
    <xdr:to>
      <xdr:col>41</xdr:col>
      <xdr:colOff>101600</xdr:colOff>
      <xdr:row>39</xdr:row>
      <xdr:rowOff>57150</xdr:rowOff>
    </xdr:to>
    <xdr:sp macro="" textlink="">
      <xdr:nvSpPr>
        <xdr:cNvPr id="121" name="フローチャート: 判断 120">
          <a:extLst>
            <a:ext uri="{FF2B5EF4-FFF2-40B4-BE49-F238E27FC236}">
              <a16:creationId xmlns:a16="http://schemas.microsoft.com/office/drawing/2014/main" id="{B42FB594-24FA-4E0B-B0FE-AE11F36E7F1E}"/>
            </a:ext>
          </a:extLst>
        </xdr:cNvPr>
        <xdr:cNvSpPr/>
      </xdr:nvSpPr>
      <xdr:spPr>
        <a:xfrm>
          <a:off x="7810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2" name="フローチャート: 判断 121">
          <a:extLst>
            <a:ext uri="{FF2B5EF4-FFF2-40B4-BE49-F238E27FC236}">
              <a16:creationId xmlns:a16="http://schemas.microsoft.com/office/drawing/2014/main" id="{EC460289-8E1E-4F85-8763-FD564B600539}"/>
            </a:ext>
          </a:extLst>
        </xdr:cNvPr>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9585BD1-F894-4A80-8EB9-FD91A614DE4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AE5D2BF-1A88-4AC9-95CA-03E2CE3B75D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A3FE342-BED7-4D00-9290-8DA27EC39BD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43222E0-FE49-4A44-B7D6-7106D324AEE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AEE0A60-B6A3-42F5-B3A7-CC53E5DB457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38100</xdr:rowOff>
    </xdr:from>
    <xdr:to>
      <xdr:col>55</xdr:col>
      <xdr:colOff>50800</xdr:colOff>
      <xdr:row>38</xdr:row>
      <xdr:rowOff>139700</xdr:rowOff>
    </xdr:to>
    <xdr:sp macro="" textlink="">
      <xdr:nvSpPr>
        <xdr:cNvPr id="128" name="楕円 127">
          <a:extLst>
            <a:ext uri="{FF2B5EF4-FFF2-40B4-BE49-F238E27FC236}">
              <a16:creationId xmlns:a16="http://schemas.microsoft.com/office/drawing/2014/main" id="{8B54294E-C57C-4A68-ABF5-2AC30460F214}"/>
            </a:ext>
          </a:extLst>
        </xdr:cNvPr>
        <xdr:cNvSpPr/>
      </xdr:nvSpPr>
      <xdr:spPr>
        <a:xfrm>
          <a:off x="104267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60977</xdr:rowOff>
    </xdr:from>
    <xdr:ext cx="469744" cy="259045"/>
    <xdr:sp macro="" textlink="">
      <xdr:nvSpPr>
        <xdr:cNvPr id="129" name="【図書館】&#10;一人当たり面積該当値テキスト">
          <a:extLst>
            <a:ext uri="{FF2B5EF4-FFF2-40B4-BE49-F238E27FC236}">
              <a16:creationId xmlns:a16="http://schemas.microsoft.com/office/drawing/2014/main" id="{427027BF-6E85-445C-9D00-41F3FBC94D69}"/>
            </a:ext>
          </a:extLst>
        </xdr:cNvPr>
        <xdr:cNvSpPr txBox="1"/>
      </xdr:nvSpPr>
      <xdr:spPr>
        <a:xfrm>
          <a:off x="10515600"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158750</xdr:rowOff>
    </xdr:from>
    <xdr:to>
      <xdr:col>50</xdr:col>
      <xdr:colOff>165100</xdr:colOff>
      <xdr:row>38</xdr:row>
      <xdr:rowOff>88900</xdr:rowOff>
    </xdr:to>
    <xdr:sp macro="" textlink="">
      <xdr:nvSpPr>
        <xdr:cNvPr id="130" name="楕円 129">
          <a:extLst>
            <a:ext uri="{FF2B5EF4-FFF2-40B4-BE49-F238E27FC236}">
              <a16:creationId xmlns:a16="http://schemas.microsoft.com/office/drawing/2014/main" id="{CDBD9058-BAD7-4F01-A3C6-F7ACEFF5A277}"/>
            </a:ext>
          </a:extLst>
        </xdr:cNvPr>
        <xdr:cNvSpPr/>
      </xdr:nvSpPr>
      <xdr:spPr>
        <a:xfrm>
          <a:off x="9588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38100</xdr:rowOff>
    </xdr:from>
    <xdr:to>
      <xdr:col>55</xdr:col>
      <xdr:colOff>0</xdr:colOff>
      <xdr:row>38</xdr:row>
      <xdr:rowOff>88900</xdr:rowOff>
    </xdr:to>
    <xdr:cxnSp macro="">
      <xdr:nvCxnSpPr>
        <xdr:cNvPr id="131" name="直線コネクタ 130">
          <a:extLst>
            <a:ext uri="{FF2B5EF4-FFF2-40B4-BE49-F238E27FC236}">
              <a16:creationId xmlns:a16="http://schemas.microsoft.com/office/drawing/2014/main" id="{7D7202D2-8E04-4E81-A7DA-81A5902AFD1E}"/>
            </a:ext>
          </a:extLst>
        </xdr:cNvPr>
        <xdr:cNvCxnSpPr/>
      </xdr:nvCxnSpPr>
      <xdr:spPr>
        <a:xfrm>
          <a:off x="9639300" y="6553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0</xdr:rowOff>
    </xdr:from>
    <xdr:to>
      <xdr:col>46</xdr:col>
      <xdr:colOff>38100</xdr:colOff>
      <xdr:row>38</xdr:row>
      <xdr:rowOff>101600</xdr:rowOff>
    </xdr:to>
    <xdr:sp macro="" textlink="">
      <xdr:nvSpPr>
        <xdr:cNvPr id="132" name="楕円 131">
          <a:extLst>
            <a:ext uri="{FF2B5EF4-FFF2-40B4-BE49-F238E27FC236}">
              <a16:creationId xmlns:a16="http://schemas.microsoft.com/office/drawing/2014/main" id="{F108492B-DC00-4E79-8146-FB5B8585A8FB}"/>
            </a:ext>
          </a:extLst>
        </xdr:cNvPr>
        <xdr:cNvSpPr/>
      </xdr:nvSpPr>
      <xdr:spPr>
        <a:xfrm>
          <a:off x="8699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38100</xdr:rowOff>
    </xdr:from>
    <xdr:to>
      <xdr:col>50</xdr:col>
      <xdr:colOff>114300</xdr:colOff>
      <xdr:row>38</xdr:row>
      <xdr:rowOff>50800</xdr:rowOff>
    </xdr:to>
    <xdr:cxnSp macro="">
      <xdr:nvCxnSpPr>
        <xdr:cNvPr id="133" name="直線コネクタ 132">
          <a:extLst>
            <a:ext uri="{FF2B5EF4-FFF2-40B4-BE49-F238E27FC236}">
              <a16:creationId xmlns:a16="http://schemas.microsoft.com/office/drawing/2014/main" id="{4328ECC0-137F-4DA0-8AE8-DC7028657761}"/>
            </a:ext>
          </a:extLst>
        </xdr:cNvPr>
        <xdr:cNvCxnSpPr/>
      </xdr:nvCxnSpPr>
      <xdr:spPr>
        <a:xfrm flipV="1">
          <a:off x="8750300" y="6553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0</xdr:rowOff>
    </xdr:from>
    <xdr:to>
      <xdr:col>41</xdr:col>
      <xdr:colOff>101600</xdr:colOff>
      <xdr:row>38</xdr:row>
      <xdr:rowOff>101600</xdr:rowOff>
    </xdr:to>
    <xdr:sp macro="" textlink="">
      <xdr:nvSpPr>
        <xdr:cNvPr id="134" name="楕円 133">
          <a:extLst>
            <a:ext uri="{FF2B5EF4-FFF2-40B4-BE49-F238E27FC236}">
              <a16:creationId xmlns:a16="http://schemas.microsoft.com/office/drawing/2014/main" id="{C3179773-45E8-44BC-99B1-6FF50076789E}"/>
            </a:ext>
          </a:extLst>
        </xdr:cNvPr>
        <xdr:cNvSpPr/>
      </xdr:nvSpPr>
      <xdr:spPr>
        <a:xfrm>
          <a:off x="7810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50800</xdr:rowOff>
    </xdr:from>
    <xdr:to>
      <xdr:col>45</xdr:col>
      <xdr:colOff>177800</xdr:colOff>
      <xdr:row>38</xdr:row>
      <xdr:rowOff>50800</xdr:rowOff>
    </xdr:to>
    <xdr:cxnSp macro="">
      <xdr:nvCxnSpPr>
        <xdr:cNvPr id="135" name="直線コネクタ 134">
          <a:extLst>
            <a:ext uri="{FF2B5EF4-FFF2-40B4-BE49-F238E27FC236}">
              <a16:creationId xmlns:a16="http://schemas.microsoft.com/office/drawing/2014/main" id="{CAAC2915-1AE8-4C40-9537-EBFAF711CB33}"/>
            </a:ext>
          </a:extLst>
        </xdr:cNvPr>
        <xdr:cNvCxnSpPr/>
      </xdr:nvCxnSpPr>
      <xdr:spPr>
        <a:xfrm>
          <a:off x="7861300" y="656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36" name="楕円 135">
          <a:extLst>
            <a:ext uri="{FF2B5EF4-FFF2-40B4-BE49-F238E27FC236}">
              <a16:creationId xmlns:a16="http://schemas.microsoft.com/office/drawing/2014/main" id="{72C2AD74-128A-458E-86E4-2789FFFDCFEF}"/>
            </a:ext>
          </a:extLst>
        </xdr:cNvPr>
        <xdr:cNvSpPr/>
      </xdr:nvSpPr>
      <xdr:spPr>
        <a:xfrm>
          <a:off x="6921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50800</xdr:rowOff>
    </xdr:from>
    <xdr:to>
      <xdr:col>41</xdr:col>
      <xdr:colOff>50800</xdr:colOff>
      <xdr:row>38</xdr:row>
      <xdr:rowOff>114300</xdr:rowOff>
    </xdr:to>
    <xdr:cxnSp macro="">
      <xdr:nvCxnSpPr>
        <xdr:cNvPr id="137" name="直線コネクタ 136">
          <a:extLst>
            <a:ext uri="{FF2B5EF4-FFF2-40B4-BE49-F238E27FC236}">
              <a16:creationId xmlns:a16="http://schemas.microsoft.com/office/drawing/2014/main" id="{E31F6204-29DE-4EE3-A4D5-FA8268204D09}"/>
            </a:ext>
          </a:extLst>
        </xdr:cNvPr>
        <xdr:cNvCxnSpPr/>
      </xdr:nvCxnSpPr>
      <xdr:spPr>
        <a:xfrm flipV="1">
          <a:off x="6972300" y="6565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143527</xdr:rowOff>
    </xdr:from>
    <xdr:ext cx="469744" cy="259045"/>
    <xdr:sp macro="" textlink="">
      <xdr:nvSpPr>
        <xdr:cNvPr id="138" name="n_1aveValue【図書館】&#10;一人当たり面積">
          <a:extLst>
            <a:ext uri="{FF2B5EF4-FFF2-40B4-BE49-F238E27FC236}">
              <a16:creationId xmlns:a16="http://schemas.microsoft.com/office/drawing/2014/main" id="{1EC74629-B5F4-4B51-AE3C-D39207AC61B3}"/>
            </a:ext>
          </a:extLst>
        </xdr:cNvPr>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168927</xdr:rowOff>
    </xdr:from>
    <xdr:ext cx="469744" cy="259045"/>
    <xdr:sp macro="" textlink="">
      <xdr:nvSpPr>
        <xdr:cNvPr id="139" name="n_2aveValue【図書館】&#10;一人当たり面積">
          <a:extLst>
            <a:ext uri="{FF2B5EF4-FFF2-40B4-BE49-F238E27FC236}">
              <a16:creationId xmlns:a16="http://schemas.microsoft.com/office/drawing/2014/main" id="{CC1FA6E9-643D-4030-A399-EDBA654A051C}"/>
            </a:ext>
          </a:extLst>
        </xdr:cNvPr>
        <xdr:cNvSpPr txBox="1"/>
      </xdr:nvSpPr>
      <xdr:spPr>
        <a:xfrm>
          <a:off x="85154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0" name="n_3aveValue【図書館】&#10;一人当たり面積">
          <a:extLst>
            <a:ext uri="{FF2B5EF4-FFF2-40B4-BE49-F238E27FC236}">
              <a16:creationId xmlns:a16="http://schemas.microsoft.com/office/drawing/2014/main" id="{19228E7F-5199-4B58-8534-230A72FE7B66}"/>
            </a:ext>
          </a:extLst>
        </xdr:cNvPr>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41" name="n_4aveValue【図書館】&#10;一人当たり面積">
          <a:extLst>
            <a:ext uri="{FF2B5EF4-FFF2-40B4-BE49-F238E27FC236}">
              <a16:creationId xmlns:a16="http://schemas.microsoft.com/office/drawing/2014/main" id="{4FCF500E-FAF6-45FC-B8EC-B53529FC1D45}"/>
            </a:ext>
          </a:extLst>
        </xdr:cNvPr>
        <xdr:cNvSpPr txBox="1"/>
      </xdr:nvSpPr>
      <xdr:spPr>
        <a:xfrm>
          <a:off x="6737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105427</xdr:rowOff>
    </xdr:from>
    <xdr:ext cx="469744" cy="259045"/>
    <xdr:sp macro="" textlink="">
      <xdr:nvSpPr>
        <xdr:cNvPr id="142" name="n_1mainValue【図書館】&#10;一人当たり面積">
          <a:extLst>
            <a:ext uri="{FF2B5EF4-FFF2-40B4-BE49-F238E27FC236}">
              <a16:creationId xmlns:a16="http://schemas.microsoft.com/office/drawing/2014/main" id="{4DE5CB50-A74B-49BF-919E-F85888C2004D}"/>
            </a:ext>
          </a:extLst>
        </xdr:cNvPr>
        <xdr:cNvSpPr txBox="1"/>
      </xdr:nvSpPr>
      <xdr:spPr>
        <a:xfrm>
          <a:off x="93917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118127</xdr:rowOff>
    </xdr:from>
    <xdr:ext cx="469744" cy="259045"/>
    <xdr:sp macro="" textlink="">
      <xdr:nvSpPr>
        <xdr:cNvPr id="143" name="n_2mainValue【図書館】&#10;一人当たり面積">
          <a:extLst>
            <a:ext uri="{FF2B5EF4-FFF2-40B4-BE49-F238E27FC236}">
              <a16:creationId xmlns:a16="http://schemas.microsoft.com/office/drawing/2014/main" id="{DECB22E7-7A79-4DAD-99D0-9027E4C80907}"/>
            </a:ext>
          </a:extLst>
        </xdr:cNvPr>
        <xdr:cNvSpPr txBox="1"/>
      </xdr:nvSpPr>
      <xdr:spPr>
        <a:xfrm>
          <a:off x="85154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118127</xdr:rowOff>
    </xdr:from>
    <xdr:ext cx="469744" cy="259045"/>
    <xdr:sp macro="" textlink="">
      <xdr:nvSpPr>
        <xdr:cNvPr id="144" name="n_3mainValue【図書館】&#10;一人当たり面積">
          <a:extLst>
            <a:ext uri="{FF2B5EF4-FFF2-40B4-BE49-F238E27FC236}">
              <a16:creationId xmlns:a16="http://schemas.microsoft.com/office/drawing/2014/main" id="{B56419CE-517B-4DC2-9DC8-64DFA82466FE}"/>
            </a:ext>
          </a:extLst>
        </xdr:cNvPr>
        <xdr:cNvSpPr txBox="1"/>
      </xdr:nvSpPr>
      <xdr:spPr>
        <a:xfrm>
          <a:off x="76264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5" name="n_4mainValue【図書館】&#10;一人当たり面積">
          <a:extLst>
            <a:ext uri="{FF2B5EF4-FFF2-40B4-BE49-F238E27FC236}">
              <a16:creationId xmlns:a16="http://schemas.microsoft.com/office/drawing/2014/main" id="{A3B6AE57-DDDF-4CE5-9D91-002E346F2044}"/>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714318B1-B662-40FD-9836-5AD07721B41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4356B172-E6E3-4F0F-978C-6CF9DE7137B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DD369725-571F-4624-B34C-0C1D4F6A22A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ADF07174-153B-4946-BFC9-AFC36758769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71FF6FD5-0D94-49FF-879B-32D2E8BB316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9A3F45B7-B377-4A6F-BC22-C2799651C68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E7995030-DED0-4335-AD83-44715435F93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37848135-D2D0-49EC-B221-CA58C7ABA7E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4A7E4389-B43B-46F3-A32B-1DF3D443880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B8E866EE-8347-4470-BBC9-27C27466FCB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21F27CAD-EB18-43D1-99F6-8810B1FC5FD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77C60FDF-C883-49BF-BE9C-1720E815C08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2B4B9561-6766-4F39-8180-6F014600B5D8}"/>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B0023900-45B1-445B-9104-8DAB54EC1D0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3385C5B3-85A0-4D30-8B68-8F60E687B49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FECE25A5-FFD6-4DF7-8720-83B6948C6C8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464E3AC9-0529-4144-A7E7-4C2FC5EF43E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A75B399-8EFA-44C6-875F-BE2DB3BB61B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785506B2-0C07-4DB9-AC92-51186BA7651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22358D0F-DA4B-454D-B1F8-8D001A6CAF6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189B9CF7-EADC-4FD5-94DD-A11E4EAB343D}"/>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DC1F7323-B0AA-4BF6-999B-58A0ABD9487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589B4D98-C865-4132-B417-C57EEF059A2F}"/>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F7FE6936-65ED-4C81-9892-87D223E2E2E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64</xdr:row>
      <xdr:rowOff>76200</xdr:rowOff>
    </xdr:to>
    <xdr:cxnSp macro="">
      <xdr:nvCxnSpPr>
        <xdr:cNvPr id="170" name="直線コネクタ 169">
          <a:extLst>
            <a:ext uri="{FF2B5EF4-FFF2-40B4-BE49-F238E27FC236}">
              <a16:creationId xmlns:a16="http://schemas.microsoft.com/office/drawing/2014/main" id="{034ADEEC-75F6-449E-B63B-32608D0E2DF5}"/>
            </a:ext>
          </a:extLst>
        </xdr:cNvPr>
        <xdr:cNvCxnSpPr/>
      </xdr:nvCxnSpPr>
      <xdr:spPr>
        <a:xfrm flipV="1">
          <a:off x="4634865" y="976312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1" name="【体育館・プール】&#10;有形固定資産減価償却率最小値テキスト">
          <a:extLst>
            <a:ext uri="{FF2B5EF4-FFF2-40B4-BE49-F238E27FC236}">
              <a16:creationId xmlns:a16="http://schemas.microsoft.com/office/drawing/2014/main" id="{0956942F-C66B-4D44-A052-32CC12BBA84C}"/>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2" name="直線コネクタ 171">
          <a:extLst>
            <a:ext uri="{FF2B5EF4-FFF2-40B4-BE49-F238E27FC236}">
              <a16:creationId xmlns:a16="http://schemas.microsoft.com/office/drawing/2014/main" id="{1AAB6A0D-B5CC-4715-9F22-508B50D3A182}"/>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F29F0F08-7281-45FB-B084-4EE567540F93}"/>
            </a:ext>
          </a:extLst>
        </xdr:cNvPr>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74" name="直線コネクタ 173">
          <a:extLst>
            <a:ext uri="{FF2B5EF4-FFF2-40B4-BE49-F238E27FC236}">
              <a16:creationId xmlns:a16="http://schemas.microsoft.com/office/drawing/2014/main" id="{9A4DBD9A-3389-43A2-8454-FAECEC289145}"/>
            </a:ext>
          </a:extLst>
        </xdr:cNvPr>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46372</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AC726239-6532-41A4-B198-EBD692A1DA51}"/>
            </a:ext>
          </a:extLst>
        </xdr:cNvPr>
        <xdr:cNvSpPr txBox="1"/>
      </xdr:nvSpPr>
      <xdr:spPr>
        <a:xfrm>
          <a:off x="4673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76" name="フローチャート: 判断 175">
          <a:extLst>
            <a:ext uri="{FF2B5EF4-FFF2-40B4-BE49-F238E27FC236}">
              <a16:creationId xmlns:a16="http://schemas.microsoft.com/office/drawing/2014/main" id="{4BC2C055-BF37-4295-B750-5F7E66C536DD}"/>
            </a:ext>
          </a:extLst>
        </xdr:cNvPr>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77" name="フローチャート: 判断 176">
          <a:extLst>
            <a:ext uri="{FF2B5EF4-FFF2-40B4-BE49-F238E27FC236}">
              <a16:creationId xmlns:a16="http://schemas.microsoft.com/office/drawing/2014/main" id="{89D96AB4-A356-4B57-B7C5-729471A24308}"/>
            </a:ext>
          </a:extLst>
        </xdr:cNvPr>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133985</xdr:rowOff>
    </xdr:from>
    <xdr:to>
      <xdr:col>15</xdr:col>
      <xdr:colOff>101600</xdr:colOff>
      <xdr:row>60</xdr:row>
      <xdr:rowOff>64135</xdr:rowOff>
    </xdr:to>
    <xdr:sp macro="" textlink="">
      <xdr:nvSpPr>
        <xdr:cNvPr id="178" name="フローチャート: 判断 177">
          <a:extLst>
            <a:ext uri="{FF2B5EF4-FFF2-40B4-BE49-F238E27FC236}">
              <a16:creationId xmlns:a16="http://schemas.microsoft.com/office/drawing/2014/main" id="{851FF6EB-B8F0-4D07-AEAD-9BDE65C8802F}"/>
            </a:ext>
          </a:extLst>
        </xdr:cNvPr>
        <xdr:cNvSpPr/>
      </xdr:nvSpPr>
      <xdr:spPr>
        <a:xfrm>
          <a:off x="2857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79" name="フローチャート: 判断 178">
          <a:extLst>
            <a:ext uri="{FF2B5EF4-FFF2-40B4-BE49-F238E27FC236}">
              <a16:creationId xmlns:a16="http://schemas.microsoft.com/office/drawing/2014/main" id="{E7BEF0C0-0DD0-4762-B657-CCFD92E71E75}"/>
            </a:ext>
          </a:extLst>
        </xdr:cNvPr>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0" name="フローチャート: 判断 179">
          <a:extLst>
            <a:ext uri="{FF2B5EF4-FFF2-40B4-BE49-F238E27FC236}">
              <a16:creationId xmlns:a16="http://schemas.microsoft.com/office/drawing/2014/main" id="{CD5FD9DC-C581-42AE-B890-E4E2840DE7DB}"/>
            </a:ext>
          </a:extLst>
        </xdr:cNvPr>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1AC0ED8D-C3B4-44EB-AEDD-79916E98EDB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B86BFC87-222B-4700-8957-02A98BC9CE7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F9AC447-86F7-46C3-8DFD-F2BE6B65A33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83F3E16-3D3C-4EE1-AE85-38869E35802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9E7108F-DDFE-4247-BBB9-41BC2091908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135890</xdr:rowOff>
    </xdr:from>
    <xdr:to>
      <xdr:col>24</xdr:col>
      <xdr:colOff>114300</xdr:colOff>
      <xdr:row>61</xdr:row>
      <xdr:rowOff>66040</xdr:rowOff>
    </xdr:to>
    <xdr:sp macro="" textlink="">
      <xdr:nvSpPr>
        <xdr:cNvPr id="186" name="楕円 185">
          <a:extLst>
            <a:ext uri="{FF2B5EF4-FFF2-40B4-BE49-F238E27FC236}">
              <a16:creationId xmlns:a16="http://schemas.microsoft.com/office/drawing/2014/main" id="{7F0E3085-FC6D-45FF-AD25-F0EE9170DAE8}"/>
            </a:ext>
          </a:extLst>
        </xdr:cNvPr>
        <xdr:cNvSpPr/>
      </xdr:nvSpPr>
      <xdr:spPr>
        <a:xfrm>
          <a:off x="45847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114317</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F990A1C4-123C-48BF-98A3-CCE23FC882DF}"/>
            </a:ext>
          </a:extLst>
        </xdr:cNvPr>
        <xdr:cNvSpPr txBox="1"/>
      </xdr:nvSpPr>
      <xdr:spPr>
        <a:xfrm>
          <a:off x="4673600"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99695</xdr:rowOff>
    </xdr:from>
    <xdr:to>
      <xdr:col>20</xdr:col>
      <xdr:colOff>38100</xdr:colOff>
      <xdr:row>61</xdr:row>
      <xdr:rowOff>29845</xdr:rowOff>
    </xdr:to>
    <xdr:sp macro="" textlink="">
      <xdr:nvSpPr>
        <xdr:cNvPr id="188" name="楕円 187">
          <a:extLst>
            <a:ext uri="{FF2B5EF4-FFF2-40B4-BE49-F238E27FC236}">
              <a16:creationId xmlns:a16="http://schemas.microsoft.com/office/drawing/2014/main" id="{9B94CA9D-8704-42AB-86D8-C3DD3AD35150}"/>
            </a:ext>
          </a:extLst>
        </xdr:cNvPr>
        <xdr:cNvSpPr/>
      </xdr:nvSpPr>
      <xdr:spPr>
        <a:xfrm>
          <a:off x="3746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150495</xdr:rowOff>
    </xdr:from>
    <xdr:to>
      <xdr:col>24</xdr:col>
      <xdr:colOff>63500</xdr:colOff>
      <xdr:row>61</xdr:row>
      <xdr:rowOff>15240</xdr:rowOff>
    </xdr:to>
    <xdr:cxnSp macro="">
      <xdr:nvCxnSpPr>
        <xdr:cNvPr id="189" name="直線コネクタ 188">
          <a:extLst>
            <a:ext uri="{FF2B5EF4-FFF2-40B4-BE49-F238E27FC236}">
              <a16:creationId xmlns:a16="http://schemas.microsoft.com/office/drawing/2014/main" id="{AD08F910-C3CD-419B-8A4B-61CE3BBF8967}"/>
            </a:ext>
          </a:extLst>
        </xdr:cNvPr>
        <xdr:cNvCxnSpPr/>
      </xdr:nvCxnSpPr>
      <xdr:spPr>
        <a:xfrm>
          <a:off x="3797300" y="104374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46355</xdr:rowOff>
    </xdr:from>
    <xdr:to>
      <xdr:col>15</xdr:col>
      <xdr:colOff>101600</xdr:colOff>
      <xdr:row>60</xdr:row>
      <xdr:rowOff>147955</xdr:rowOff>
    </xdr:to>
    <xdr:sp macro="" textlink="">
      <xdr:nvSpPr>
        <xdr:cNvPr id="190" name="楕円 189">
          <a:extLst>
            <a:ext uri="{FF2B5EF4-FFF2-40B4-BE49-F238E27FC236}">
              <a16:creationId xmlns:a16="http://schemas.microsoft.com/office/drawing/2014/main" id="{DFCF1280-F5B0-4B5A-A752-3A49519848BE}"/>
            </a:ext>
          </a:extLst>
        </xdr:cNvPr>
        <xdr:cNvSpPr/>
      </xdr:nvSpPr>
      <xdr:spPr>
        <a:xfrm>
          <a:off x="2857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97155</xdr:rowOff>
    </xdr:from>
    <xdr:to>
      <xdr:col>19</xdr:col>
      <xdr:colOff>177800</xdr:colOff>
      <xdr:row>60</xdr:row>
      <xdr:rowOff>150495</xdr:rowOff>
    </xdr:to>
    <xdr:cxnSp macro="">
      <xdr:nvCxnSpPr>
        <xdr:cNvPr id="191" name="直線コネクタ 190">
          <a:extLst>
            <a:ext uri="{FF2B5EF4-FFF2-40B4-BE49-F238E27FC236}">
              <a16:creationId xmlns:a16="http://schemas.microsoft.com/office/drawing/2014/main" id="{C570670F-4FD0-4969-B200-DE835CF5C842}"/>
            </a:ext>
          </a:extLst>
        </xdr:cNvPr>
        <xdr:cNvCxnSpPr/>
      </xdr:nvCxnSpPr>
      <xdr:spPr>
        <a:xfrm>
          <a:off x="2908300" y="1038415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10160</xdr:rowOff>
    </xdr:from>
    <xdr:to>
      <xdr:col>10</xdr:col>
      <xdr:colOff>165100</xdr:colOff>
      <xdr:row>60</xdr:row>
      <xdr:rowOff>111760</xdr:rowOff>
    </xdr:to>
    <xdr:sp macro="" textlink="">
      <xdr:nvSpPr>
        <xdr:cNvPr id="192" name="楕円 191">
          <a:extLst>
            <a:ext uri="{FF2B5EF4-FFF2-40B4-BE49-F238E27FC236}">
              <a16:creationId xmlns:a16="http://schemas.microsoft.com/office/drawing/2014/main" id="{A9BF68FE-7D30-4C5C-A6F9-8A2ED163561F}"/>
            </a:ext>
          </a:extLst>
        </xdr:cNvPr>
        <xdr:cNvSpPr/>
      </xdr:nvSpPr>
      <xdr:spPr>
        <a:xfrm>
          <a:off x="1968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60960</xdr:rowOff>
    </xdr:from>
    <xdr:to>
      <xdr:col>15</xdr:col>
      <xdr:colOff>50800</xdr:colOff>
      <xdr:row>60</xdr:row>
      <xdr:rowOff>97155</xdr:rowOff>
    </xdr:to>
    <xdr:cxnSp macro="">
      <xdr:nvCxnSpPr>
        <xdr:cNvPr id="193" name="直線コネクタ 192">
          <a:extLst>
            <a:ext uri="{FF2B5EF4-FFF2-40B4-BE49-F238E27FC236}">
              <a16:creationId xmlns:a16="http://schemas.microsoft.com/office/drawing/2014/main" id="{22AA469D-601B-440B-B8A1-B101EB0F1232}"/>
            </a:ext>
          </a:extLst>
        </xdr:cNvPr>
        <xdr:cNvCxnSpPr/>
      </xdr:nvCxnSpPr>
      <xdr:spPr>
        <a:xfrm>
          <a:off x="2019300" y="103479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78740</xdr:rowOff>
    </xdr:from>
    <xdr:to>
      <xdr:col>6</xdr:col>
      <xdr:colOff>38100</xdr:colOff>
      <xdr:row>60</xdr:row>
      <xdr:rowOff>8890</xdr:rowOff>
    </xdr:to>
    <xdr:sp macro="" textlink="">
      <xdr:nvSpPr>
        <xdr:cNvPr id="194" name="楕円 193">
          <a:extLst>
            <a:ext uri="{FF2B5EF4-FFF2-40B4-BE49-F238E27FC236}">
              <a16:creationId xmlns:a16="http://schemas.microsoft.com/office/drawing/2014/main" id="{28830285-4736-41C7-AA44-DFA54CFF4774}"/>
            </a:ext>
          </a:extLst>
        </xdr:cNvPr>
        <xdr:cNvSpPr/>
      </xdr:nvSpPr>
      <xdr:spPr>
        <a:xfrm>
          <a:off x="1079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129540</xdr:rowOff>
    </xdr:from>
    <xdr:to>
      <xdr:col>10</xdr:col>
      <xdr:colOff>114300</xdr:colOff>
      <xdr:row>60</xdr:row>
      <xdr:rowOff>60960</xdr:rowOff>
    </xdr:to>
    <xdr:cxnSp macro="">
      <xdr:nvCxnSpPr>
        <xdr:cNvPr id="195" name="直線コネクタ 194">
          <a:extLst>
            <a:ext uri="{FF2B5EF4-FFF2-40B4-BE49-F238E27FC236}">
              <a16:creationId xmlns:a16="http://schemas.microsoft.com/office/drawing/2014/main" id="{46099E24-7F2B-4BFC-A0A1-34AC6D24EE35}"/>
            </a:ext>
          </a:extLst>
        </xdr:cNvPr>
        <xdr:cNvCxnSpPr/>
      </xdr:nvCxnSpPr>
      <xdr:spPr>
        <a:xfrm>
          <a:off x="1130300" y="1024509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196" name="n_1aveValue【体育館・プール】&#10;有形固定資産減価償却率">
          <a:extLst>
            <a:ext uri="{FF2B5EF4-FFF2-40B4-BE49-F238E27FC236}">
              <a16:creationId xmlns:a16="http://schemas.microsoft.com/office/drawing/2014/main" id="{4ADB3F08-1A4E-48E2-B446-98ED4FDC7A09}"/>
            </a:ext>
          </a:extLst>
        </xdr:cNvPr>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80662</xdr:rowOff>
    </xdr:from>
    <xdr:ext cx="405111" cy="259045"/>
    <xdr:sp macro="" textlink="">
      <xdr:nvSpPr>
        <xdr:cNvPr id="197" name="n_2aveValue【体育館・プール】&#10;有形固定資産減価償却率">
          <a:extLst>
            <a:ext uri="{FF2B5EF4-FFF2-40B4-BE49-F238E27FC236}">
              <a16:creationId xmlns:a16="http://schemas.microsoft.com/office/drawing/2014/main" id="{5E0E508B-4A99-4A28-8A08-452EB750205C}"/>
            </a:ext>
          </a:extLst>
        </xdr:cNvPr>
        <xdr:cNvSpPr txBox="1"/>
      </xdr:nvSpPr>
      <xdr:spPr>
        <a:xfrm>
          <a:off x="2705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8" name="n_3aveValue【体育館・プール】&#10;有形固定資産減価償却率">
          <a:extLst>
            <a:ext uri="{FF2B5EF4-FFF2-40B4-BE49-F238E27FC236}">
              <a16:creationId xmlns:a16="http://schemas.microsoft.com/office/drawing/2014/main" id="{AF229BA9-5E7B-41A6-975A-A9521792FB61}"/>
            </a:ext>
          </a:extLst>
        </xdr:cNvPr>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7637</xdr:rowOff>
    </xdr:from>
    <xdr:ext cx="405111" cy="259045"/>
    <xdr:sp macro="" textlink="">
      <xdr:nvSpPr>
        <xdr:cNvPr id="199" name="n_4aveValue【体育館・プール】&#10;有形固定資産減価償却率">
          <a:extLst>
            <a:ext uri="{FF2B5EF4-FFF2-40B4-BE49-F238E27FC236}">
              <a16:creationId xmlns:a16="http://schemas.microsoft.com/office/drawing/2014/main" id="{C15057DC-5340-4419-A97A-6A1EFF8A7A25}"/>
            </a:ext>
          </a:extLst>
        </xdr:cNvPr>
        <xdr:cNvSpPr txBox="1"/>
      </xdr:nvSpPr>
      <xdr:spPr>
        <a:xfrm>
          <a:off x="927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20972</xdr:rowOff>
    </xdr:from>
    <xdr:ext cx="405111" cy="259045"/>
    <xdr:sp macro="" textlink="">
      <xdr:nvSpPr>
        <xdr:cNvPr id="200" name="n_1mainValue【体育館・プール】&#10;有形固定資産減価償却率">
          <a:extLst>
            <a:ext uri="{FF2B5EF4-FFF2-40B4-BE49-F238E27FC236}">
              <a16:creationId xmlns:a16="http://schemas.microsoft.com/office/drawing/2014/main" id="{0782D9A2-84A7-4250-9266-303B72605232}"/>
            </a:ext>
          </a:extLst>
        </xdr:cNvPr>
        <xdr:cNvSpPr txBox="1"/>
      </xdr:nvSpPr>
      <xdr:spPr>
        <a:xfrm>
          <a:off x="35820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139082</xdr:rowOff>
    </xdr:from>
    <xdr:ext cx="405111" cy="259045"/>
    <xdr:sp macro="" textlink="">
      <xdr:nvSpPr>
        <xdr:cNvPr id="201" name="n_2mainValue【体育館・プール】&#10;有形固定資産減価償却率">
          <a:extLst>
            <a:ext uri="{FF2B5EF4-FFF2-40B4-BE49-F238E27FC236}">
              <a16:creationId xmlns:a16="http://schemas.microsoft.com/office/drawing/2014/main" id="{775CAD49-6D44-4BAD-BEB8-DCF83701347E}"/>
            </a:ext>
          </a:extLst>
        </xdr:cNvPr>
        <xdr:cNvSpPr txBox="1"/>
      </xdr:nvSpPr>
      <xdr:spPr>
        <a:xfrm>
          <a:off x="2705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102887</xdr:rowOff>
    </xdr:from>
    <xdr:ext cx="405111" cy="259045"/>
    <xdr:sp macro="" textlink="">
      <xdr:nvSpPr>
        <xdr:cNvPr id="202" name="n_3mainValue【体育館・プール】&#10;有形固定資産減価償却率">
          <a:extLst>
            <a:ext uri="{FF2B5EF4-FFF2-40B4-BE49-F238E27FC236}">
              <a16:creationId xmlns:a16="http://schemas.microsoft.com/office/drawing/2014/main" id="{B0B23B7C-5CBC-47E6-AF1C-6BEDF1054BA6}"/>
            </a:ext>
          </a:extLst>
        </xdr:cNvPr>
        <xdr:cNvSpPr txBox="1"/>
      </xdr:nvSpPr>
      <xdr:spPr>
        <a:xfrm>
          <a:off x="1816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25417</xdr:rowOff>
    </xdr:from>
    <xdr:ext cx="405111" cy="259045"/>
    <xdr:sp macro="" textlink="">
      <xdr:nvSpPr>
        <xdr:cNvPr id="203" name="n_4mainValue【体育館・プール】&#10;有形固定資産減価償却率">
          <a:extLst>
            <a:ext uri="{FF2B5EF4-FFF2-40B4-BE49-F238E27FC236}">
              <a16:creationId xmlns:a16="http://schemas.microsoft.com/office/drawing/2014/main" id="{D9F88894-43A9-404E-91EF-BE0121640D19}"/>
            </a:ext>
          </a:extLst>
        </xdr:cNvPr>
        <xdr:cNvSpPr txBox="1"/>
      </xdr:nvSpPr>
      <xdr:spPr>
        <a:xfrm>
          <a:off x="9277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97082318-EEA2-42ED-82E0-CE0C3385107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3900BBE8-2F80-46BB-8D4A-5A4D4D906F4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85BCC027-B934-4375-B6F1-EDF088D8960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71B49D04-51DE-4B1F-BA35-A7E0050515F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15E2F886-3074-433C-A69C-CCFF7444F5C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5730F2-8193-4C4D-A18A-4010F66ADF9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76A2D999-C6A4-45E7-AF20-452DF084381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6814D8DD-9A29-4941-AA62-B17AC6374A5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86E2E033-826F-44B2-B01A-DAC289E3C5F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DEAE378C-763A-4DBD-800F-1253FEF45D1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a:extLst>
            <a:ext uri="{FF2B5EF4-FFF2-40B4-BE49-F238E27FC236}">
              <a16:creationId xmlns:a16="http://schemas.microsoft.com/office/drawing/2014/main" id="{3345D591-84F8-4FC1-8754-FABB879FE80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5" name="テキスト ボックス 214">
          <a:extLst>
            <a:ext uri="{FF2B5EF4-FFF2-40B4-BE49-F238E27FC236}">
              <a16:creationId xmlns:a16="http://schemas.microsoft.com/office/drawing/2014/main" id="{11139FC0-D2EE-42E6-8E5A-D2A266CB252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a:extLst>
            <a:ext uri="{FF2B5EF4-FFF2-40B4-BE49-F238E27FC236}">
              <a16:creationId xmlns:a16="http://schemas.microsoft.com/office/drawing/2014/main" id="{5137D933-94A2-497C-92D9-545CECA6FFA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7" name="テキスト ボックス 216">
          <a:extLst>
            <a:ext uri="{FF2B5EF4-FFF2-40B4-BE49-F238E27FC236}">
              <a16:creationId xmlns:a16="http://schemas.microsoft.com/office/drawing/2014/main" id="{80D5317A-2795-4DCD-8896-9B6B41C2DD3C}"/>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783B2DA5-05AB-4E25-9AC4-3343D8997F4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AFCC793B-9C4A-4A51-B3B9-871B2D2A705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a:extLst>
            <a:ext uri="{FF2B5EF4-FFF2-40B4-BE49-F238E27FC236}">
              <a16:creationId xmlns:a16="http://schemas.microsoft.com/office/drawing/2014/main" id="{7A1F82AF-AFCA-451C-9029-1B63A317198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1" name="テキスト ボックス 220">
          <a:extLst>
            <a:ext uri="{FF2B5EF4-FFF2-40B4-BE49-F238E27FC236}">
              <a16:creationId xmlns:a16="http://schemas.microsoft.com/office/drawing/2014/main" id="{0578D5B8-F774-483C-9CC4-6EBAB12A5A26}"/>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a:extLst>
            <a:ext uri="{FF2B5EF4-FFF2-40B4-BE49-F238E27FC236}">
              <a16:creationId xmlns:a16="http://schemas.microsoft.com/office/drawing/2014/main" id="{51F1CF6D-DBC3-4827-A2D4-4A92F9948F2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3" name="テキスト ボックス 222">
          <a:extLst>
            <a:ext uri="{FF2B5EF4-FFF2-40B4-BE49-F238E27FC236}">
              <a16:creationId xmlns:a16="http://schemas.microsoft.com/office/drawing/2014/main" id="{EC6098C7-83CB-42B1-9869-B1A8CB4B75D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537697EB-0FC3-4D48-A4AB-CB21DCCAC14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a:extLst>
            <a:ext uri="{FF2B5EF4-FFF2-40B4-BE49-F238E27FC236}">
              <a16:creationId xmlns:a16="http://schemas.microsoft.com/office/drawing/2014/main" id="{B7475E93-8F1D-4BB6-ACB2-ECB91A4831B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a:extLst>
            <a:ext uri="{FF2B5EF4-FFF2-40B4-BE49-F238E27FC236}">
              <a16:creationId xmlns:a16="http://schemas.microsoft.com/office/drawing/2014/main" id="{E717B154-F610-4C98-AF91-58AE7431845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142875</xdr:rowOff>
    </xdr:from>
    <xdr:to>
      <xdr:col>54</xdr:col>
      <xdr:colOff>189865</xdr:colOff>
      <xdr:row>63</xdr:row>
      <xdr:rowOff>123825</xdr:rowOff>
    </xdr:to>
    <xdr:cxnSp macro="">
      <xdr:nvCxnSpPr>
        <xdr:cNvPr id="227" name="直線コネクタ 226">
          <a:extLst>
            <a:ext uri="{FF2B5EF4-FFF2-40B4-BE49-F238E27FC236}">
              <a16:creationId xmlns:a16="http://schemas.microsoft.com/office/drawing/2014/main" id="{64F5ECD2-B7B3-4735-95CF-D5FC11C181F9}"/>
            </a:ext>
          </a:extLst>
        </xdr:cNvPr>
        <xdr:cNvCxnSpPr/>
      </xdr:nvCxnSpPr>
      <xdr:spPr>
        <a:xfrm flipV="1">
          <a:off x="10476865" y="957262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127652</xdr:rowOff>
    </xdr:from>
    <xdr:ext cx="469744" cy="259045"/>
    <xdr:sp macro="" textlink="">
      <xdr:nvSpPr>
        <xdr:cNvPr id="228" name="【体育館・プール】&#10;一人当たり面積最小値テキスト">
          <a:extLst>
            <a:ext uri="{FF2B5EF4-FFF2-40B4-BE49-F238E27FC236}">
              <a16:creationId xmlns:a16="http://schemas.microsoft.com/office/drawing/2014/main" id="{B755147E-AD15-416A-9E8F-F30DD1BDEF94}"/>
            </a:ext>
          </a:extLst>
        </xdr:cNvPr>
        <xdr:cNvSpPr txBox="1"/>
      </xdr:nvSpPr>
      <xdr:spPr>
        <a:xfrm>
          <a:off x="10515600"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123825</xdr:rowOff>
    </xdr:from>
    <xdr:to>
      <xdr:col>55</xdr:col>
      <xdr:colOff>88900</xdr:colOff>
      <xdr:row>63</xdr:row>
      <xdr:rowOff>123825</xdr:rowOff>
    </xdr:to>
    <xdr:cxnSp macro="">
      <xdr:nvCxnSpPr>
        <xdr:cNvPr id="229" name="直線コネクタ 228">
          <a:extLst>
            <a:ext uri="{FF2B5EF4-FFF2-40B4-BE49-F238E27FC236}">
              <a16:creationId xmlns:a16="http://schemas.microsoft.com/office/drawing/2014/main" id="{95B1C6D0-06B6-4253-AEB9-1B51E5EF420A}"/>
            </a:ext>
          </a:extLst>
        </xdr:cNvPr>
        <xdr:cNvCxnSpPr/>
      </xdr:nvCxnSpPr>
      <xdr:spPr>
        <a:xfrm>
          <a:off x="10388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89552</xdr:rowOff>
    </xdr:from>
    <xdr:ext cx="469744" cy="259045"/>
    <xdr:sp macro="" textlink="">
      <xdr:nvSpPr>
        <xdr:cNvPr id="230" name="【体育館・プール】&#10;一人当たり面積最大値テキスト">
          <a:extLst>
            <a:ext uri="{FF2B5EF4-FFF2-40B4-BE49-F238E27FC236}">
              <a16:creationId xmlns:a16="http://schemas.microsoft.com/office/drawing/2014/main" id="{5B3C528E-844F-47BE-9C33-DF3100A5681F}"/>
            </a:ext>
          </a:extLst>
        </xdr:cNvPr>
        <xdr:cNvSpPr txBox="1"/>
      </xdr:nvSpPr>
      <xdr:spPr>
        <a:xfrm>
          <a:off x="10515600" y="934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142875</xdr:rowOff>
    </xdr:from>
    <xdr:to>
      <xdr:col>55</xdr:col>
      <xdr:colOff>88900</xdr:colOff>
      <xdr:row>55</xdr:row>
      <xdr:rowOff>142875</xdr:rowOff>
    </xdr:to>
    <xdr:cxnSp macro="">
      <xdr:nvCxnSpPr>
        <xdr:cNvPr id="231" name="直線コネクタ 230">
          <a:extLst>
            <a:ext uri="{FF2B5EF4-FFF2-40B4-BE49-F238E27FC236}">
              <a16:creationId xmlns:a16="http://schemas.microsoft.com/office/drawing/2014/main" id="{6C030D5B-1572-405D-B802-B6EAD731F3FB}"/>
            </a:ext>
          </a:extLst>
        </xdr:cNvPr>
        <xdr:cNvCxnSpPr/>
      </xdr:nvCxnSpPr>
      <xdr:spPr>
        <a:xfrm>
          <a:off x="10388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232" name="【体育館・プール】&#10;一人当たり面積平均値テキスト">
          <a:extLst>
            <a:ext uri="{FF2B5EF4-FFF2-40B4-BE49-F238E27FC236}">
              <a16:creationId xmlns:a16="http://schemas.microsoft.com/office/drawing/2014/main" id="{EAAECDA1-9546-4BF0-9C8B-D3A383B1A3A8}"/>
            </a:ext>
          </a:extLst>
        </xdr:cNvPr>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33" name="フローチャート: 判断 232">
          <a:extLst>
            <a:ext uri="{FF2B5EF4-FFF2-40B4-BE49-F238E27FC236}">
              <a16:creationId xmlns:a16="http://schemas.microsoft.com/office/drawing/2014/main" id="{257FB8CE-5C9B-4DB7-A26E-C69651593CF7}"/>
            </a:ext>
          </a:extLst>
        </xdr:cNvPr>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34" name="フローチャート: 判断 233">
          <a:extLst>
            <a:ext uri="{FF2B5EF4-FFF2-40B4-BE49-F238E27FC236}">
              <a16:creationId xmlns:a16="http://schemas.microsoft.com/office/drawing/2014/main" id="{CFD6998F-B9F0-463C-94FB-7C1596EBE383}"/>
            </a:ext>
          </a:extLst>
        </xdr:cNvPr>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xdr:rowOff>
    </xdr:from>
    <xdr:to>
      <xdr:col>46</xdr:col>
      <xdr:colOff>38100</xdr:colOff>
      <xdr:row>61</xdr:row>
      <xdr:rowOff>106045</xdr:rowOff>
    </xdr:to>
    <xdr:sp macro="" textlink="">
      <xdr:nvSpPr>
        <xdr:cNvPr id="235" name="フローチャート: 判断 234">
          <a:extLst>
            <a:ext uri="{FF2B5EF4-FFF2-40B4-BE49-F238E27FC236}">
              <a16:creationId xmlns:a16="http://schemas.microsoft.com/office/drawing/2014/main" id="{B100D65B-F980-4053-A5DF-A4BDBC93D6E8}"/>
            </a:ext>
          </a:extLst>
        </xdr:cNvPr>
        <xdr:cNvSpPr/>
      </xdr:nvSpPr>
      <xdr:spPr>
        <a:xfrm>
          <a:off x="8699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153035</xdr:rowOff>
    </xdr:from>
    <xdr:to>
      <xdr:col>41</xdr:col>
      <xdr:colOff>101600</xdr:colOff>
      <xdr:row>61</xdr:row>
      <xdr:rowOff>83185</xdr:rowOff>
    </xdr:to>
    <xdr:sp macro="" textlink="">
      <xdr:nvSpPr>
        <xdr:cNvPr id="236" name="フローチャート: 判断 235">
          <a:extLst>
            <a:ext uri="{FF2B5EF4-FFF2-40B4-BE49-F238E27FC236}">
              <a16:creationId xmlns:a16="http://schemas.microsoft.com/office/drawing/2014/main" id="{88CFB37D-452E-480D-A72E-641104CCC7EC}"/>
            </a:ext>
          </a:extLst>
        </xdr:cNvPr>
        <xdr:cNvSpPr/>
      </xdr:nvSpPr>
      <xdr:spPr>
        <a:xfrm>
          <a:off x="781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19685</xdr:rowOff>
    </xdr:from>
    <xdr:to>
      <xdr:col>36</xdr:col>
      <xdr:colOff>165100</xdr:colOff>
      <xdr:row>61</xdr:row>
      <xdr:rowOff>121285</xdr:rowOff>
    </xdr:to>
    <xdr:sp macro="" textlink="">
      <xdr:nvSpPr>
        <xdr:cNvPr id="237" name="フローチャート: 判断 236">
          <a:extLst>
            <a:ext uri="{FF2B5EF4-FFF2-40B4-BE49-F238E27FC236}">
              <a16:creationId xmlns:a16="http://schemas.microsoft.com/office/drawing/2014/main" id="{7810B8B1-E32D-41A7-9DF0-92191830E650}"/>
            </a:ext>
          </a:extLst>
        </xdr:cNvPr>
        <xdr:cNvSpPr/>
      </xdr:nvSpPr>
      <xdr:spPr>
        <a:xfrm>
          <a:off x="6921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A81EAEA6-BB3F-4F2C-BAA9-27564EADC3B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1698E098-B992-4138-B25E-F4D546EC302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6BBBE1C-C306-4E1C-BAA4-B00A2040EF7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2593128-4C80-4C93-97BC-F169D005BCC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6F2B8F7-8AE9-4B3D-A3B2-82D30A7B0DC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74930</xdr:rowOff>
    </xdr:from>
    <xdr:to>
      <xdr:col>55</xdr:col>
      <xdr:colOff>50800</xdr:colOff>
      <xdr:row>61</xdr:row>
      <xdr:rowOff>5080</xdr:rowOff>
    </xdr:to>
    <xdr:sp macro="" textlink="">
      <xdr:nvSpPr>
        <xdr:cNvPr id="243" name="楕円 242">
          <a:extLst>
            <a:ext uri="{FF2B5EF4-FFF2-40B4-BE49-F238E27FC236}">
              <a16:creationId xmlns:a16="http://schemas.microsoft.com/office/drawing/2014/main" id="{F4C799BB-A896-47E4-9052-3BF3E8A27D2A}"/>
            </a:ext>
          </a:extLst>
        </xdr:cNvPr>
        <xdr:cNvSpPr/>
      </xdr:nvSpPr>
      <xdr:spPr>
        <a:xfrm>
          <a:off x="10426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97807</xdr:rowOff>
    </xdr:from>
    <xdr:ext cx="469744" cy="259045"/>
    <xdr:sp macro="" textlink="">
      <xdr:nvSpPr>
        <xdr:cNvPr id="244" name="【体育館・プール】&#10;一人当たり面積該当値テキスト">
          <a:extLst>
            <a:ext uri="{FF2B5EF4-FFF2-40B4-BE49-F238E27FC236}">
              <a16:creationId xmlns:a16="http://schemas.microsoft.com/office/drawing/2014/main" id="{036F236F-FDF9-4D0D-B369-C5FAE4F9598C}"/>
            </a:ext>
          </a:extLst>
        </xdr:cNvPr>
        <xdr:cNvSpPr txBox="1"/>
      </xdr:nvSpPr>
      <xdr:spPr>
        <a:xfrm>
          <a:off x="10515600"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80645</xdr:rowOff>
    </xdr:from>
    <xdr:to>
      <xdr:col>50</xdr:col>
      <xdr:colOff>165100</xdr:colOff>
      <xdr:row>61</xdr:row>
      <xdr:rowOff>10795</xdr:rowOff>
    </xdr:to>
    <xdr:sp macro="" textlink="">
      <xdr:nvSpPr>
        <xdr:cNvPr id="245" name="楕円 244">
          <a:extLst>
            <a:ext uri="{FF2B5EF4-FFF2-40B4-BE49-F238E27FC236}">
              <a16:creationId xmlns:a16="http://schemas.microsoft.com/office/drawing/2014/main" id="{3C9CAB43-7730-4E19-B60C-EE26E249D150}"/>
            </a:ext>
          </a:extLst>
        </xdr:cNvPr>
        <xdr:cNvSpPr/>
      </xdr:nvSpPr>
      <xdr:spPr>
        <a:xfrm>
          <a:off x="9588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125730</xdr:rowOff>
    </xdr:from>
    <xdr:to>
      <xdr:col>55</xdr:col>
      <xdr:colOff>0</xdr:colOff>
      <xdr:row>60</xdr:row>
      <xdr:rowOff>131445</xdr:rowOff>
    </xdr:to>
    <xdr:cxnSp macro="">
      <xdr:nvCxnSpPr>
        <xdr:cNvPr id="246" name="直線コネクタ 245">
          <a:extLst>
            <a:ext uri="{FF2B5EF4-FFF2-40B4-BE49-F238E27FC236}">
              <a16:creationId xmlns:a16="http://schemas.microsoft.com/office/drawing/2014/main" id="{E0972C6B-E593-46C0-9F3F-1A70ECC0C0DD}"/>
            </a:ext>
          </a:extLst>
        </xdr:cNvPr>
        <xdr:cNvCxnSpPr/>
      </xdr:nvCxnSpPr>
      <xdr:spPr>
        <a:xfrm flipV="1">
          <a:off x="9639300" y="104127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63500</xdr:rowOff>
    </xdr:from>
    <xdr:to>
      <xdr:col>46</xdr:col>
      <xdr:colOff>38100</xdr:colOff>
      <xdr:row>60</xdr:row>
      <xdr:rowOff>165100</xdr:rowOff>
    </xdr:to>
    <xdr:sp macro="" textlink="">
      <xdr:nvSpPr>
        <xdr:cNvPr id="247" name="楕円 246">
          <a:extLst>
            <a:ext uri="{FF2B5EF4-FFF2-40B4-BE49-F238E27FC236}">
              <a16:creationId xmlns:a16="http://schemas.microsoft.com/office/drawing/2014/main" id="{93009BF7-6D7D-4930-8F77-534776D9AB9F}"/>
            </a:ext>
          </a:extLst>
        </xdr:cNvPr>
        <xdr:cNvSpPr/>
      </xdr:nvSpPr>
      <xdr:spPr>
        <a:xfrm>
          <a:off x="8699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114300</xdr:rowOff>
    </xdr:from>
    <xdr:to>
      <xdr:col>50</xdr:col>
      <xdr:colOff>114300</xdr:colOff>
      <xdr:row>60</xdr:row>
      <xdr:rowOff>131445</xdr:rowOff>
    </xdr:to>
    <xdr:cxnSp macro="">
      <xdr:nvCxnSpPr>
        <xdr:cNvPr id="248" name="直線コネクタ 247">
          <a:extLst>
            <a:ext uri="{FF2B5EF4-FFF2-40B4-BE49-F238E27FC236}">
              <a16:creationId xmlns:a16="http://schemas.microsoft.com/office/drawing/2014/main" id="{86822E90-F155-4CE1-A186-150DC8B2CA4F}"/>
            </a:ext>
          </a:extLst>
        </xdr:cNvPr>
        <xdr:cNvCxnSpPr/>
      </xdr:nvCxnSpPr>
      <xdr:spPr>
        <a:xfrm>
          <a:off x="8750300" y="104013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71120</xdr:rowOff>
    </xdr:from>
    <xdr:to>
      <xdr:col>41</xdr:col>
      <xdr:colOff>101600</xdr:colOff>
      <xdr:row>61</xdr:row>
      <xdr:rowOff>1270</xdr:rowOff>
    </xdr:to>
    <xdr:sp macro="" textlink="">
      <xdr:nvSpPr>
        <xdr:cNvPr id="249" name="楕円 248">
          <a:extLst>
            <a:ext uri="{FF2B5EF4-FFF2-40B4-BE49-F238E27FC236}">
              <a16:creationId xmlns:a16="http://schemas.microsoft.com/office/drawing/2014/main" id="{9F45488B-C49F-44DD-975B-BA32FCFB8EAA}"/>
            </a:ext>
          </a:extLst>
        </xdr:cNvPr>
        <xdr:cNvSpPr/>
      </xdr:nvSpPr>
      <xdr:spPr>
        <a:xfrm>
          <a:off x="7810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114300</xdr:rowOff>
    </xdr:from>
    <xdr:to>
      <xdr:col>45</xdr:col>
      <xdr:colOff>177800</xdr:colOff>
      <xdr:row>60</xdr:row>
      <xdr:rowOff>121920</xdr:rowOff>
    </xdr:to>
    <xdr:cxnSp macro="">
      <xdr:nvCxnSpPr>
        <xdr:cNvPr id="250" name="直線コネクタ 249">
          <a:extLst>
            <a:ext uri="{FF2B5EF4-FFF2-40B4-BE49-F238E27FC236}">
              <a16:creationId xmlns:a16="http://schemas.microsoft.com/office/drawing/2014/main" id="{264D6ED8-D9B0-48B9-A458-66FB5DAEC24C}"/>
            </a:ext>
          </a:extLst>
        </xdr:cNvPr>
        <xdr:cNvCxnSpPr/>
      </xdr:nvCxnSpPr>
      <xdr:spPr>
        <a:xfrm flipV="1">
          <a:off x="7861300" y="10401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6350</xdr:rowOff>
    </xdr:from>
    <xdr:to>
      <xdr:col>36</xdr:col>
      <xdr:colOff>165100</xdr:colOff>
      <xdr:row>58</xdr:row>
      <xdr:rowOff>107950</xdr:rowOff>
    </xdr:to>
    <xdr:sp macro="" textlink="">
      <xdr:nvSpPr>
        <xdr:cNvPr id="251" name="楕円 250">
          <a:extLst>
            <a:ext uri="{FF2B5EF4-FFF2-40B4-BE49-F238E27FC236}">
              <a16:creationId xmlns:a16="http://schemas.microsoft.com/office/drawing/2014/main" id="{C85DF661-2810-4DBC-B0F5-E2439FC6637C}"/>
            </a:ext>
          </a:extLst>
        </xdr:cNvPr>
        <xdr:cNvSpPr/>
      </xdr:nvSpPr>
      <xdr:spPr>
        <a:xfrm>
          <a:off x="6921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57150</xdr:rowOff>
    </xdr:from>
    <xdr:to>
      <xdr:col>41</xdr:col>
      <xdr:colOff>50800</xdr:colOff>
      <xdr:row>60</xdr:row>
      <xdr:rowOff>121920</xdr:rowOff>
    </xdr:to>
    <xdr:cxnSp macro="">
      <xdr:nvCxnSpPr>
        <xdr:cNvPr id="252" name="直線コネクタ 251">
          <a:extLst>
            <a:ext uri="{FF2B5EF4-FFF2-40B4-BE49-F238E27FC236}">
              <a16:creationId xmlns:a16="http://schemas.microsoft.com/office/drawing/2014/main" id="{9548DD9F-754A-43D2-93A8-60396AF7ED90}"/>
            </a:ext>
          </a:extLst>
        </xdr:cNvPr>
        <xdr:cNvCxnSpPr/>
      </xdr:nvCxnSpPr>
      <xdr:spPr>
        <a:xfrm>
          <a:off x="6972300" y="10001250"/>
          <a:ext cx="889000" cy="40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80027</xdr:rowOff>
    </xdr:from>
    <xdr:ext cx="469744" cy="259045"/>
    <xdr:sp macro="" textlink="">
      <xdr:nvSpPr>
        <xdr:cNvPr id="253" name="n_1aveValue【体育館・プール】&#10;一人当たり面積">
          <a:extLst>
            <a:ext uri="{FF2B5EF4-FFF2-40B4-BE49-F238E27FC236}">
              <a16:creationId xmlns:a16="http://schemas.microsoft.com/office/drawing/2014/main" id="{4E281892-148F-4287-A613-15A861A31106}"/>
            </a:ext>
          </a:extLst>
        </xdr:cNvPr>
        <xdr:cNvSpPr txBox="1"/>
      </xdr:nvSpPr>
      <xdr:spPr>
        <a:xfrm>
          <a:off x="93917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97172</xdr:rowOff>
    </xdr:from>
    <xdr:ext cx="469744" cy="259045"/>
    <xdr:sp macro="" textlink="">
      <xdr:nvSpPr>
        <xdr:cNvPr id="254" name="n_2aveValue【体育館・プール】&#10;一人当たり面積">
          <a:extLst>
            <a:ext uri="{FF2B5EF4-FFF2-40B4-BE49-F238E27FC236}">
              <a16:creationId xmlns:a16="http://schemas.microsoft.com/office/drawing/2014/main" id="{8CF4379B-3C0A-4D93-B48A-96B857A7CFF3}"/>
            </a:ext>
          </a:extLst>
        </xdr:cNvPr>
        <xdr:cNvSpPr txBox="1"/>
      </xdr:nvSpPr>
      <xdr:spPr>
        <a:xfrm>
          <a:off x="8515427" y="1055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74312</xdr:rowOff>
    </xdr:from>
    <xdr:ext cx="469744" cy="259045"/>
    <xdr:sp macro="" textlink="">
      <xdr:nvSpPr>
        <xdr:cNvPr id="255" name="n_3aveValue【体育館・プール】&#10;一人当たり面積">
          <a:extLst>
            <a:ext uri="{FF2B5EF4-FFF2-40B4-BE49-F238E27FC236}">
              <a16:creationId xmlns:a16="http://schemas.microsoft.com/office/drawing/2014/main" id="{7511E7CA-731B-42A2-9D0E-0B76415973BA}"/>
            </a:ext>
          </a:extLst>
        </xdr:cNvPr>
        <xdr:cNvSpPr txBox="1"/>
      </xdr:nvSpPr>
      <xdr:spPr>
        <a:xfrm>
          <a:off x="762642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112412</xdr:rowOff>
    </xdr:from>
    <xdr:ext cx="469744" cy="259045"/>
    <xdr:sp macro="" textlink="">
      <xdr:nvSpPr>
        <xdr:cNvPr id="256" name="n_4aveValue【体育館・プール】&#10;一人当たり面積">
          <a:extLst>
            <a:ext uri="{FF2B5EF4-FFF2-40B4-BE49-F238E27FC236}">
              <a16:creationId xmlns:a16="http://schemas.microsoft.com/office/drawing/2014/main" id="{3FE526A1-E19E-4267-AE60-5D5A635BDF5B}"/>
            </a:ext>
          </a:extLst>
        </xdr:cNvPr>
        <xdr:cNvSpPr txBox="1"/>
      </xdr:nvSpPr>
      <xdr:spPr>
        <a:xfrm>
          <a:off x="6737427" y="1057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27322</xdr:rowOff>
    </xdr:from>
    <xdr:ext cx="469744" cy="259045"/>
    <xdr:sp macro="" textlink="">
      <xdr:nvSpPr>
        <xdr:cNvPr id="257" name="n_1mainValue【体育館・プール】&#10;一人当たり面積">
          <a:extLst>
            <a:ext uri="{FF2B5EF4-FFF2-40B4-BE49-F238E27FC236}">
              <a16:creationId xmlns:a16="http://schemas.microsoft.com/office/drawing/2014/main" id="{32BE53FD-336A-46B3-AD8D-862113C00F4D}"/>
            </a:ext>
          </a:extLst>
        </xdr:cNvPr>
        <xdr:cNvSpPr txBox="1"/>
      </xdr:nvSpPr>
      <xdr:spPr>
        <a:xfrm>
          <a:off x="9391727" y="1014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10177</xdr:rowOff>
    </xdr:from>
    <xdr:ext cx="469744" cy="259045"/>
    <xdr:sp macro="" textlink="">
      <xdr:nvSpPr>
        <xdr:cNvPr id="258" name="n_2mainValue【体育館・プール】&#10;一人当たり面積">
          <a:extLst>
            <a:ext uri="{FF2B5EF4-FFF2-40B4-BE49-F238E27FC236}">
              <a16:creationId xmlns:a16="http://schemas.microsoft.com/office/drawing/2014/main" id="{6B64896C-14A0-4DFF-9C3F-3E47E5282EFD}"/>
            </a:ext>
          </a:extLst>
        </xdr:cNvPr>
        <xdr:cNvSpPr txBox="1"/>
      </xdr:nvSpPr>
      <xdr:spPr>
        <a:xfrm>
          <a:off x="8515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17797</xdr:rowOff>
    </xdr:from>
    <xdr:ext cx="469744" cy="259045"/>
    <xdr:sp macro="" textlink="">
      <xdr:nvSpPr>
        <xdr:cNvPr id="259" name="n_3mainValue【体育館・プール】&#10;一人当たり面積">
          <a:extLst>
            <a:ext uri="{FF2B5EF4-FFF2-40B4-BE49-F238E27FC236}">
              <a16:creationId xmlns:a16="http://schemas.microsoft.com/office/drawing/2014/main" id="{FE8EAAA6-8FF9-4C11-9A2E-33C388B2FB0B}"/>
            </a:ext>
          </a:extLst>
        </xdr:cNvPr>
        <xdr:cNvSpPr txBox="1"/>
      </xdr:nvSpPr>
      <xdr:spPr>
        <a:xfrm>
          <a:off x="76264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124477</xdr:rowOff>
    </xdr:from>
    <xdr:ext cx="469744" cy="259045"/>
    <xdr:sp macro="" textlink="">
      <xdr:nvSpPr>
        <xdr:cNvPr id="260" name="n_4mainValue【体育館・プール】&#10;一人当たり面積">
          <a:extLst>
            <a:ext uri="{FF2B5EF4-FFF2-40B4-BE49-F238E27FC236}">
              <a16:creationId xmlns:a16="http://schemas.microsoft.com/office/drawing/2014/main" id="{70F1D1D0-C847-4EF8-ABB2-13201E17F774}"/>
            </a:ext>
          </a:extLst>
        </xdr:cNvPr>
        <xdr:cNvSpPr txBox="1"/>
      </xdr:nvSpPr>
      <xdr:spPr>
        <a:xfrm>
          <a:off x="6737427" y="97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EB84FD35-8CD8-4A26-83ED-FDF53D917DE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E7E5DD56-E04F-4390-9F6B-6D3CE08703A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5DD0202A-8E67-4DF4-B075-EF3C93FCCE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A048475D-E2E3-4E4D-B9B9-87136FF85F0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13D506C-544E-4C6E-BB30-2BED6C16169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247EC544-9A80-4847-9748-22EC1006EEC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55B73D12-4A85-4267-90D8-4E4D0A779A4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FBE5AF4-0672-4AA4-AE55-53C2427E74F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DD7DBD63-84CD-4259-BF61-8CFCCC27CE5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1AF8E558-3D1A-4377-9CDB-75790D3D6BC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F1C919C2-13D3-4F34-A17A-1B679F77147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a:extLst>
            <a:ext uri="{FF2B5EF4-FFF2-40B4-BE49-F238E27FC236}">
              <a16:creationId xmlns:a16="http://schemas.microsoft.com/office/drawing/2014/main" id="{C9663133-B07E-44CC-A196-5C5B0805B4C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a:extLst>
            <a:ext uri="{FF2B5EF4-FFF2-40B4-BE49-F238E27FC236}">
              <a16:creationId xmlns:a16="http://schemas.microsoft.com/office/drawing/2014/main" id="{02A9F963-181F-43D4-AC5F-F9C044B803B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a:extLst>
            <a:ext uri="{FF2B5EF4-FFF2-40B4-BE49-F238E27FC236}">
              <a16:creationId xmlns:a16="http://schemas.microsoft.com/office/drawing/2014/main" id="{FD7101D8-ED4A-4663-A402-E52E605D9FF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a:extLst>
            <a:ext uri="{FF2B5EF4-FFF2-40B4-BE49-F238E27FC236}">
              <a16:creationId xmlns:a16="http://schemas.microsoft.com/office/drawing/2014/main" id="{F0B1CD74-99D6-432A-8480-74E3677D5D6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a:extLst>
            <a:ext uri="{FF2B5EF4-FFF2-40B4-BE49-F238E27FC236}">
              <a16:creationId xmlns:a16="http://schemas.microsoft.com/office/drawing/2014/main" id="{DC09BCEB-B91C-4D10-BB64-D839258BEAE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a:extLst>
            <a:ext uri="{FF2B5EF4-FFF2-40B4-BE49-F238E27FC236}">
              <a16:creationId xmlns:a16="http://schemas.microsoft.com/office/drawing/2014/main" id="{5E9B8816-0AE2-4AFE-A2FA-C822B2AB37C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a:extLst>
            <a:ext uri="{FF2B5EF4-FFF2-40B4-BE49-F238E27FC236}">
              <a16:creationId xmlns:a16="http://schemas.microsoft.com/office/drawing/2014/main" id="{95EEF7C8-6C7F-449A-85D0-945B83B1055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a:extLst>
            <a:ext uri="{FF2B5EF4-FFF2-40B4-BE49-F238E27FC236}">
              <a16:creationId xmlns:a16="http://schemas.microsoft.com/office/drawing/2014/main" id="{87CF8C6F-CCD7-445B-8BC1-0AE8F2B525A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a:extLst>
            <a:ext uri="{FF2B5EF4-FFF2-40B4-BE49-F238E27FC236}">
              <a16:creationId xmlns:a16="http://schemas.microsoft.com/office/drawing/2014/main" id="{37D7FCCB-99D9-42B1-A54F-3AD9A210EE7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a:extLst>
            <a:ext uri="{FF2B5EF4-FFF2-40B4-BE49-F238E27FC236}">
              <a16:creationId xmlns:a16="http://schemas.microsoft.com/office/drawing/2014/main" id="{FD5A94DA-4FF5-4C4A-9D10-6841D153D47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a:extLst>
            <a:ext uri="{FF2B5EF4-FFF2-40B4-BE49-F238E27FC236}">
              <a16:creationId xmlns:a16="http://schemas.microsoft.com/office/drawing/2014/main" id="{66AF68EB-93EF-48C2-A346-A16C2666A77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a:extLst>
            <a:ext uri="{FF2B5EF4-FFF2-40B4-BE49-F238E27FC236}">
              <a16:creationId xmlns:a16="http://schemas.microsoft.com/office/drawing/2014/main" id="{580A9988-B542-468D-94C0-81D95E6229D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a:extLst>
            <a:ext uri="{FF2B5EF4-FFF2-40B4-BE49-F238E27FC236}">
              <a16:creationId xmlns:a16="http://schemas.microsoft.com/office/drawing/2014/main" id="{82ADB666-2A78-4142-810D-C3814899B41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163830</xdr:rowOff>
    </xdr:to>
    <xdr:cxnSp macro="">
      <xdr:nvCxnSpPr>
        <xdr:cNvPr id="285" name="直線コネクタ 284">
          <a:extLst>
            <a:ext uri="{FF2B5EF4-FFF2-40B4-BE49-F238E27FC236}">
              <a16:creationId xmlns:a16="http://schemas.microsoft.com/office/drawing/2014/main" id="{01A36F91-FAED-4924-9B3C-F18B2F408EF8}"/>
            </a:ext>
          </a:extLst>
        </xdr:cNvPr>
        <xdr:cNvCxnSpPr/>
      </xdr:nvCxnSpPr>
      <xdr:spPr>
        <a:xfrm flipV="1">
          <a:off x="4634865" y="1334452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167657</xdr:rowOff>
    </xdr:from>
    <xdr:ext cx="405111" cy="259045"/>
    <xdr:sp macro="" textlink="">
      <xdr:nvSpPr>
        <xdr:cNvPr id="286" name="【福祉施設】&#10;有形固定資産減価償却率最小値テキスト">
          <a:extLst>
            <a:ext uri="{FF2B5EF4-FFF2-40B4-BE49-F238E27FC236}">
              <a16:creationId xmlns:a16="http://schemas.microsoft.com/office/drawing/2014/main" id="{8141C8FC-F9A0-43CB-8D2A-6D374AB64C2D}"/>
            </a:ext>
          </a:extLst>
        </xdr:cNvPr>
        <xdr:cNvSpPr txBox="1"/>
      </xdr:nvSpPr>
      <xdr:spPr>
        <a:xfrm>
          <a:off x="4673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87" name="直線コネクタ 286">
          <a:extLst>
            <a:ext uri="{FF2B5EF4-FFF2-40B4-BE49-F238E27FC236}">
              <a16:creationId xmlns:a16="http://schemas.microsoft.com/office/drawing/2014/main" id="{1FC134FF-2385-47C5-8D79-35405DA3761C}"/>
            </a:ext>
          </a:extLst>
        </xdr:cNvPr>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88" name="【福祉施設】&#10;有形固定資産減価償却率最大値テキスト">
          <a:extLst>
            <a:ext uri="{FF2B5EF4-FFF2-40B4-BE49-F238E27FC236}">
              <a16:creationId xmlns:a16="http://schemas.microsoft.com/office/drawing/2014/main" id="{E5892CFD-A3B8-4374-BC37-F08C9D08B6D0}"/>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89" name="直線コネクタ 288">
          <a:extLst>
            <a:ext uri="{FF2B5EF4-FFF2-40B4-BE49-F238E27FC236}">
              <a16:creationId xmlns:a16="http://schemas.microsoft.com/office/drawing/2014/main" id="{BF761197-567A-4A9A-81CA-C91406D8463B}"/>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42563</xdr:rowOff>
    </xdr:from>
    <xdr:ext cx="405111" cy="259045"/>
    <xdr:sp macro="" textlink="">
      <xdr:nvSpPr>
        <xdr:cNvPr id="290" name="【福祉施設】&#10;有形固定資産減価償却率平均値テキスト">
          <a:extLst>
            <a:ext uri="{FF2B5EF4-FFF2-40B4-BE49-F238E27FC236}">
              <a16:creationId xmlns:a16="http://schemas.microsoft.com/office/drawing/2014/main" id="{A0E77B56-76E6-4469-83B6-6D746D4FF91D}"/>
            </a:ext>
          </a:extLst>
        </xdr:cNvPr>
        <xdr:cNvSpPr txBox="1"/>
      </xdr:nvSpPr>
      <xdr:spPr>
        <a:xfrm>
          <a:off x="4673600" y="13930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19686</xdr:rowOff>
    </xdr:from>
    <xdr:to>
      <xdr:col>24</xdr:col>
      <xdr:colOff>114300</xdr:colOff>
      <xdr:row>82</xdr:row>
      <xdr:rowOff>121286</xdr:rowOff>
    </xdr:to>
    <xdr:sp macro="" textlink="">
      <xdr:nvSpPr>
        <xdr:cNvPr id="291" name="フローチャート: 判断 290">
          <a:extLst>
            <a:ext uri="{FF2B5EF4-FFF2-40B4-BE49-F238E27FC236}">
              <a16:creationId xmlns:a16="http://schemas.microsoft.com/office/drawing/2014/main" id="{32EAFC01-3D88-4850-8F81-0547DBE4C2CE}"/>
            </a:ext>
          </a:extLst>
        </xdr:cNvPr>
        <xdr:cNvSpPr/>
      </xdr:nvSpPr>
      <xdr:spPr>
        <a:xfrm>
          <a:off x="45847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92" name="フローチャート: 判断 291">
          <a:extLst>
            <a:ext uri="{FF2B5EF4-FFF2-40B4-BE49-F238E27FC236}">
              <a16:creationId xmlns:a16="http://schemas.microsoft.com/office/drawing/2014/main" id="{721D8DD9-4ABF-4A6F-90E5-6EB5618ABB0B}"/>
            </a:ext>
          </a:extLst>
        </xdr:cNvPr>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3" name="フローチャート: 判断 292">
          <a:extLst>
            <a:ext uri="{FF2B5EF4-FFF2-40B4-BE49-F238E27FC236}">
              <a16:creationId xmlns:a16="http://schemas.microsoft.com/office/drawing/2014/main" id="{D32EE47B-F994-4207-BF2E-05CF6DE7E1E1}"/>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94" name="フローチャート: 判断 293">
          <a:extLst>
            <a:ext uri="{FF2B5EF4-FFF2-40B4-BE49-F238E27FC236}">
              <a16:creationId xmlns:a16="http://schemas.microsoft.com/office/drawing/2014/main" id="{CA149416-9B04-44A5-8CD2-275428CA0D47}"/>
            </a:ext>
          </a:extLst>
        </xdr:cNvPr>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126364</xdr:rowOff>
    </xdr:from>
    <xdr:to>
      <xdr:col>6</xdr:col>
      <xdr:colOff>38100</xdr:colOff>
      <xdr:row>81</xdr:row>
      <xdr:rowOff>56514</xdr:rowOff>
    </xdr:to>
    <xdr:sp macro="" textlink="">
      <xdr:nvSpPr>
        <xdr:cNvPr id="295" name="フローチャート: 判断 294">
          <a:extLst>
            <a:ext uri="{FF2B5EF4-FFF2-40B4-BE49-F238E27FC236}">
              <a16:creationId xmlns:a16="http://schemas.microsoft.com/office/drawing/2014/main" id="{BD00297F-088F-4668-9439-9430C3A9E8C4}"/>
            </a:ext>
          </a:extLst>
        </xdr:cNvPr>
        <xdr:cNvSpPr/>
      </xdr:nvSpPr>
      <xdr:spPr>
        <a:xfrm>
          <a:off x="1079500" y="1384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1DBD8209-40DC-4EDC-ABE1-9ECC4D5C690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F41C8776-986B-4C5B-8F51-56839713A8E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23B59972-0C7B-47EF-9E51-E051B2D3F40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7CF5A62-E8C6-4738-886D-AE2FF81C271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FB35CCB-CDAA-40CF-84BB-2C5BD6457B4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170180</xdr:rowOff>
    </xdr:from>
    <xdr:to>
      <xdr:col>24</xdr:col>
      <xdr:colOff>114300</xdr:colOff>
      <xdr:row>83</xdr:row>
      <xdr:rowOff>100330</xdr:rowOff>
    </xdr:to>
    <xdr:sp macro="" textlink="">
      <xdr:nvSpPr>
        <xdr:cNvPr id="301" name="楕円 300">
          <a:extLst>
            <a:ext uri="{FF2B5EF4-FFF2-40B4-BE49-F238E27FC236}">
              <a16:creationId xmlns:a16="http://schemas.microsoft.com/office/drawing/2014/main" id="{8D2E8813-AB3A-4973-8879-0EE26F8FAC1F}"/>
            </a:ext>
          </a:extLst>
        </xdr:cNvPr>
        <xdr:cNvSpPr/>
      </xdr:nvSpPr>
      <xdr:spPr>
        <a:xfrm>
          <a:off x="4584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148607</xdr:rowOff>
    </xdr:from>
    <xdr:ext cx="405111" cy="259045"/>
    <xdr:sp macro="" textlink="">
      <xdr:nvSpPr>
        <xdr:cNvPr id="302" name="【福祉施設】&#10;有形固定資産減価償却率該当値テキスト">
          <a:extLst>
            <a:ext uri="{FF2B5EF4-FFF2-40B4-BE49-F238E27FC236}">
              <a16:creationId xmlns:a16="http://schemas.microsoft.com/office/drawing/2014/main" id="{FC17AD45-ADC9-4041-B7BF-5E0E9E6AA075}"/>
            </a:ext>
          </a:extLst>
        </xdr:cNvPr>
        <xdr:cNvSpPr txBox="1"/>
      </xdr:nvSpPr>
      <xdr:spPr>
        <a:xfrm>
          <a:off x="4673600"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103505</xdr:rowOff>
    </xdr:from>
    <xdr:to>
      <xdr:col>20</xdr:col>
      <xdr:colOff>38100</xdr:colOff>
      <xdr:row>83</xdr:row>
      <xdr:rowOff>33655</xdr:rowOff>
    </xdr:to>
    <xdr:sp macro="" textlink="">
      <xdr:nvSpPr>
        <xdr:cNvPr id="303" name="楕円 302">
          <a:extLst>
            <a:ext uri="{FF2B5EF4-FFF2-40B4-BE49-F238E27FC236}">
              <a16:creationId xmlns:a16="http://schemas.microsoft.com/office/drawing/2014/main" id="{EE08191E-71F8-4EB8-AF40-0840F77BEB2D}"/>
            </a:ext>
          </a:extLst>
        </xdr:cNvPr>
        <xdr:cNvSpPr/>
      </xdr:nvSpPr>
      <xdr:spPr>
        <a:xfrm>
          <a:off x="3746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154305</xdr:rowOff>
    </xdr:from>
    <xdr:to>
      <xdr:col>24</xdr:col>
      <xdr:colOff>63500</xdr:colOff>
      <xdr:row>83</xdr:row>
      <xdr:rowOff>49530</xdr:rowOff>
    </xdr:to>
    <xdr:cxnSp macro="">
      <xdr:nvCxnSpPr>
        <xdr:cNvPr id="304" name="直線コネクタ 303">
          <a:extLst>
            <a:ext uri="{FF2B5EF4-FFF2-40B4-BE49-F238E27FC236}">
              <a16:creationId xmlns:a16="http://schemas.microsoft.com/office/drawing/2014/main" id="{7B440564-2CDE-433A-A75A-0F371D41058F}"/>
            </a:ext>
          </a:extLst>
        </xdr:cNvPr>
        <xdr:cNvCxnSpPr/>
      </xdr:nvCxnSpPr>
      <xdr:spPr>
        <a:xfrm>
          <a:off x="3797300" y="1421320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65405</xdr:rowOff>
    </xdr:from>
    <xdr:to>
      <xdr:col>15</xdr:col>
      <xdr:colOff>101600</xdr:colOff>
      <xdr:row>82</xdr:row>
      <xdr:rowOff>167005</xdr:rowOff>
    </xdr:to>
    <xdr:sp macro="" textlink="">
      <xdr:nvSpPr>
        <xdr:cNvPr id="305" name="楕円 304">
          <a:extLst>
            <a:ext uri="{FF2B5EF4-FFF2-40B4-BE49-F238E27FC236}">
              <a16:creationId xmlns:a16="http://schemas.microsoft.com/office/drawing/2014/main" id="{B621F434-1477-4505-985B-97A725DD7C21}"/>
            </a:ext>
          </a:extLst>
        </xdr:cNvPr>
        <xdr:cNvSpPr/>
      </xdr:nvSpPr>
      <xdr:spPr>
        <a:xfrm>
          <a:off x="2857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116205</xdr:rowOff>
    </xdr:from>
    <xdr:to>
      <xdr:col>19</xdr:col>
      <xdr:colOff>177800</xdr:colOff>
      <xdr:row>82</xdr:row>
      <xdr:rowOff>154305</xdr:rowOff>
    </xdr:to>
    <xdr:cxnSp macro="">
      <xdr:nvCxnSpPr>
        <xdr:cNvPr id="306" name="直線コネクタ 305">
          <a:extLst>
            <a:ext uri="{FF2B5EF4-FFF2-40B4-BE49-F238E27FC236}">
              <a16:creationId xmlns:a16="http://schemas.microsoft.com/office/drawing/2014/main" id="{805A897E-E2BE-4246-9DCE-6FAF43AE92E7}"/>
            </a:ext>
          </a:extLst>
        </xdr:cNvPr>
        <xdr:cNvCxnSpPr/>
      </xdr:nvCxnSpPr>
      <xdr:spPr>
        <a:xfrm>
          <a:off x="2908300" y="141751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27305</xdr:rowOff>
    </xdr:from>
    <xdr:to>
      <xdr:col>10</xdr:col>
      <xdr:colOff>165100</xdr:colOff>
      <xdr:row>82</xdr:row>
      <xdr:rowOff>128905</xdr:rowOff>
    </xdr:to>
    <xdr:sp macro="" textlink="">
      <xdr:nvSpPr>
        <xdr:cNvPr id="307" name="楕円 306">
          <a:extLst>
            <a:ext uri="{FF2B5EF4-FFF2-40B4-BE49-F238E27FC236}">
              <a16:creationId xmlns:a16="http://schemas.microsoft.com/office/drawing/2014/main" id="{BBE045D3-053E-42BA-94C0-21AF18005581}"/>
            </a:ext>
          </a:extLst>
        </xdr:cNvPr>
        <xdr:cNvSpPr/>
      </xdr:nvSpPr>
      <xdr:spPr>
        <a:xfrm>
          <a:off x="1968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78105</xdr:rowOff>
    </xdr:from>
    <xdr:to>
      <xdr:col>15</xdr:col>
      <xdr:colOff>50800</xdr:colOff>
      <xdr:row>82</xdr:row>
      <xdr:rowOff>116205</xdr:rowOff>
    </xdr:to>
    <xdr:cxnSp macro="">
      <xdr:nvCxnSpPr>
        <xdr:cNvPr id="308" name="直線コネクタ 307">
          <a:extLst>
            <a:ext uri="{FF2B5EF4-FFF2-40B4-BE49-F238E27FC236}">
              <a16:creationId xmlns:a16="http://schemas.microsoft.com/office/drawing/2014/main" id="{331CE0FC-BECA-4985-A27B-76B503DE5F70}"/>
            </a:ext>
          </a:extLst>
        </xdr:cNvPr>
        <xdr:cNvCxnSpPr/>
      </xdr:nvCxnSpPr>
      <xdr:spPr>
        <a:xfrm>
          <a:off x="2019300" y="141370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166370</xdr:rowOff>
    </xdr:from>
    <xdr:to>
      <xdr:col>6</xdr:col>
      <xdr:colOff>38100</xdr:colOff>
      <xdr:row>82</xdr:row>
      <xdr:rowOff>96520</xdr:rowOff>
    </xdr:to>
    <xdr:sp macro="" textlink="">
      <xdr:nvSpPr>
        <xdr:cNvPr id="309" name="楕円 308">
          <a:extLst>
            <a:ext uri="{FF2B5EF4-FFF2-40B4-BE49-F238E27FC236}">
              <a16:creationId xmlns:a16="http://schemas.microsoft.com/office/drawing/2014/main" id="{98A3DD22-30D2-4B80-92B0-9CAA2F07EB7A}"/>
            </a:ext>
          </a:extLst>
        </xdr:cNvPr>
        <xdr:cNvSpPr/>
      </xdr:nvSpPr>
      <xdr:spPr>
        <a:xfrm>
          <a:off x="1079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45720</xdr:rowOff>
    </xdr:from>
    <xdr:to>
      <xdr:col>10</xdr:col>
      <xdr:colOff>114300</xdr:colOff>
      <xdr:row>82</xdr:row>
      <xdr:rowOff>78105</xdr:rowOff>
    </xdr:to>
    <xdr:cxnSp macro="">
      <xdr:nvCxnSpPr>
        <xdr:cNvPr id="310" name="直線コネクタ 309">
          <a:extLst>
            <a:ext uri="{FF2B5EF4-FFF2-40B4-BE49-F238E27FC236}">
              <a16:creationId xmlns:a16="http://schemas.microsoft.com/office/drawing/2014/main" id="{5C26FDD6-A59E-49BB-8A1C-8D0C85D7DEB5}"/>
            </a:ext>
          </a:extLst>
        </xdr:cNvPr>
        <xdr:cNvCxnSpPr/>
      </xdr:nvCxnSpPr>
      <xdr:spPr>
        <a:xfrm>
          <a:off x="1130300" y="141046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59707</xdr:rowOff>
    </xdr:from>
    <xdr:ext cx="405111" cy="259045"/>
    <xdr:sp macro="" textlink="">
      <xdr:nvSpPr>
        <xdr:cNvPr id="311" name="n_1aveValue【福祉施設】&#10;有形固定資産減価償却率">
          <a:extLst>
            <a:ext uri="{FF2B5EF4-FFF2-40B4-BE49-F238E27FC236}">
              <a16:creationId xmlns:a16="http://schemas.microsoft.com/office/drawing/2014/main" id="{4F9D8DC3-40E0-43F5-A8E3-2B4E458AD3A9}"/>
            </a:ext>
          </a:extLst>
        </xdr:cNvPr>
        <xdr:cNvSpPr txBox="1"/>
      </xdr:nvSpPr>
      <xdr:spPr>
        <a:xfrm>
          <a:off x="3582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2" name="n_2aveValue【福祉施設】&#10;有形固定資産減価償却率">
          <a:extLst>
            <a:ext uri="{FF2B5EF4-FFF2-40B4-BE49-F238E27FC236}">
              <a16:creationId xmlns:a16="http://schemas.microsoft.com/office/drawing/2014/main" id="{F10A7C73-37E6-4403-83B4-257B4D577DE7}"/>
            </a:ext>
          </a:extLst>
        </xdr:cNvPr>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76852</xdr:rowOff>
    </xdr:from>
    <xdr:ext cx="405111" cy="259045"/>
    <xdr:sp macro="" textlink="">
      <xdr:nvSpPr>
        <xdr:cNvPr id="313" name="n_3aveValue【福祉施設】&#10;有形固定資産減価償却率">
          <a:extLst>
            <a:ext uri="{FF2B5EF4-FFF2-40B4-BE49-F238E27FC236}">
              <a16:creationId xmlns:a16="http://schemas.microsoft.com/office/drawing/2014/main" id="{F5A4DA73-D72A-488F-AB6A-BE3408D60B5F}"/>
            </a:ext>
          </a:extLst>
        </xdr:cNvPr>
        <xdr:cNvSpPr txBox="1"/>
      </xdr:nvSpPr>
      <xdr:spPr>
        <a:xfrm>
          <a:off x="1816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73041</xdr:rowOff>
    </xdr:from>
    <xdr:ext cx="405111" cy="259045"/>
    <xdr:sp macro="" textlink="">
      <xdr:nvSpPr>
        <xdr:cNvPr id="314" name="n_4aveValue【福祉施設】&#10;有形固定資産減価償却率">
          <a:extLst>
            <a:ext uri="{FF2B5EF4-FFF2-40B4-BE49-F238E27FC236}">
              <a16:creationId xmlns:a16="http://schemas.microsoft.com/office/drawing/2014/main" id="{A9674D3F-EC52-4D7C-AAFE-467F5EAF6DAE}"/>
            </a:ext>
          </a:extLst>
        </xdr:cNvPr>
        <xdr:cNvSpPr txBox="1"/>
      </xdr:nvSpPr>
      <xdr:spPr>
        <a:xfrm>
          <a:off x="927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24782</xdr:rowOff>
    </xdr:from>
    <xdr:ext cx="405111" cy="259045"/>
    <xdr:sp macro="" textlink="">
      <xdr:nvSpPr>
        <xdr:cNvPr id="315" name="n_1mainValue【福祉施設】&#10;有形固定資産減価償却率">
          <a:extLst>
            <a:ext uri="{FF2B5EF4-FFF2-40B4-BE49-F238E27FC236}">
              <a16:creationId xmlns:a16="http://schemas.microsoft.com/office/drawing/2014/main" id="{981F45D2-AB1B-43B2-AA5B-07B3783F77A6}"/>
            </a:ext>
          </a:extLst>
        </xdr:cNvPr>
        <xdr:cNvSpPr txBox="1"/>
      </xdr:nvSpPr>
      <xdr:spPr>
        <a:xfrm>
          <a:off x="35820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158132</xdr:rowOff>
    </xdr:from>
    <xdr:ext cx="405111" cy="259045"/>
    <xdr:sp macro="" textlink="">
      <xdr:nvSpPr>
        <xdr:cNvPr id="316" name="n_2mainValue【福祉施設】&#10;有形固定資産減価償却率">
          <a:extLst>
            <a:ext uri="{FF2B5EF4-FFF2-40B4-BE49-F238E27FC236}">
              <a16:creationId xmlns:a16="http://schemas.microsoft.com/office/drawing/2014/main" id="{40700B0B-8408-4864-9625-0A1DC7BC7005}"/>
            </a:ext>
          </a:extLst>
        </xdr:cNvPr>
        <xdr:cNvSpPr txBox="1"/>
      </xdr:nvSpPr>
      <xdr:spPr>
        <a:xfrm>
          <a:off x="2705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120032</xdr:rowOff>
    </xdr:from>
    <xdr:ext cx="405111" cy="259045"/>
    <xdr:sp macro="" textlink="">
      <xdr:nvSpPr>
        <xdr:cNvPr id="317" name="n_3mainValue【福祉施設】&#10;有形固定資産減価償却率">
          <a:extLst>
            <a:ext uri="{FF2B5EF4-FFF2-40B4-BE49-F238E27FC236}">
              <a16:creationId xmlns:a16="http://schemas.microsoft.com/office/drawing/2014/main" id="{80FFB885-6982-4769-B854-241D9C87D13A}"/>
            </a:ext>
          </a:extLst>
        </xdr:cNvPr>
        <xdr:cNvSpPr txBox="1"/>
      </xdr:nvSpPr>
      <xdr:spPr>
        <a:xfrm>
          <a:off x="1816744"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87647</xdr:rowOff>
    </xdr:from>
    <xdr:ext cx="405111" cy="259045"/>
    <xdr:sp macro="" textlink="">
      <xdr:nvSpPr>
        <xdr:cNvPr id="318" name="n_4mainValue【福祉施設】&#10;有形固定資産減価償却率">
          <a:extLst>
            <a:ext uri="{FF2B5EF4-FFF2-40B4-BE49-F238E27FC236}">
              <a16:creationId xmlns:a16="http://schemas.microsoft.com/office/drawing/2014/main" id="{7F84D0FC-D378-4CDE-BE58-866554885729}"/>
            </a:ext>
          </a:extLst>
        </xdr:cNvPr>
        <xdr:cNvSpPr txBox="1"/>
      </xdr:nvSpPr>
      <xdr:spPr>
        <a:xfrm>
          <a:off x="927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a:extLst>
            <a:ext uri="{FF2B5EF4-FFF2-40B4-BE49-F238E27FC236}">
              <a16:creationId xmlns:a16="http://schemas.microsoft.com/office/drawing/2014/main" id="{CB4EBB12-8AC3-40A8-BE40-D47CA58A89C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a:extLst>
            <a:ext uri="{FF2B5EF4-FFF2-40B4-BE49-F238E27FC236}">
              <a16:creationId xmlns:a16="http://schemas.microsoft.com/office/drawing/2014/main" id="{FCAFF65E-DC75-4A2A-886C-6F14D61EBCA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a:extLst>
            <a:ext uri="{FF2B5EF4-FFF2-40B4-BE49-F238E27FC236}">
              <a16:creationId xmlns:a16="http://schemas.microsoft.com/office/drawing/2014/main" id="{18A8886A-3E1F-4FBE-9A5B-A5C99D0786B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a:extLst>
            <a:ext uri="{FF2B5EF4-FFF2-40B4-BE49-F238E27FC236}">
              <a16:creationId xmlns:a16="http://schemas.microsoft.com/office/drawing/2014/main" id="{A9C8150F-6A9E-4438-A183-37F261C805C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a:extLst>
            <a:ext uri="{FF2B5EF4-FFF2-40B4-BE49-F238E27FC236}">
              <a16:creationId xmlns:a16="http://schemas.microsoft.com/office/drawing/2014/main" id="{1683FCF9-763B-484E-881B-C12BF28B62E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a:extLst>
            <a:ext uri="{FF2B5EF4-FFF2-40B4-BE49-F238E27FC236}">
              <a16:creationId xmlns:a16="http://schemas.microsoft.com/office/drawing/2014/main" id="{D397C869-D3F9-44E0-94CB-1A72D3B5837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a:extLst>
            <a:ext uri="{FF2B5EF4-FFF2-40B4-BE49-F238E27FC236}">
              <a16:creationId xmlns:a16="http://schemas.microsoft.com/office/drawing/2014/main" id="{5B473F92-A126-49DA-B0E4-BB1E8ED6411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a:extLst>
            <a:ext uri="{FF2B5EF4-FFF2-40B4-BE49-F238E27FC236}">
              <a16:creationId xmlns:a16="http://schemas.microsoft.com/office/drawing/2014/main" id="{1B8CB123-63FB-41B5-84DC-863D22B8C90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a:extLst>
            <a:ext uri="{FF2B5EF4-FFF2-40B4-BE49-F238E27FC236}">
              <a16:creationId xmlns:a16="http://schemas.microsoft.com/office/drawing/2014/main" id="{4E151D36-6492-442C-9419-C383AC4E2FB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a:extLst>
            <a:ext uri="{FF2B5EF4-FFF2-40B4-BE49-F238E27FC236}">
              <a16:creationId xmlns:a16="http://schemas.microsoft.com/office/drawing/2014/main" id="{29210C7F-39F0-4139-8056-2B06AAD3DF3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9" name="直線コネクタ 328">
          <a:extLst>
            <a:ext uri="{FF2B5EF4-FFF2-40B4-BE49-F238E27FC236}">
              <a16:creationId xmlns:a16="http://schemas.microsoft.com/office/drawing/2014/main" id="{01E95A4B-E316-4478-A698-6E48E36917F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0" name="テキスト ボックス 329">
          <a:extLst>
            <a:ext uri="{FF2B5EF4-FFF2-40B4-BE49-F238E27FC236}">
              <a16:creationId xmlns:a16="http://schemas.microsoft.com/office/drawing/2014/main" id="{644B45E2-3F0D-4B06-B83C-1C6B01EA4DB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1" name="直線コネクタ 330">
          <a:extLst>
            <a:ext uri="{FF2B5EF4-FFF2-40B4-BE49-F238E27FC236}">
              <a16:creationId xmlns:a16="http://schemas.microsoft.com/office/drawing/2014/main" id="{CA7336D5-137C-4DFA-BF3A-5B425445F6D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2" name="テキスト ボックス 331">
          <a:extLst>
            <a:ext uri="{FF2B5EF4-FFF2-40B4-BE49-F238E27FC236}">
              <a16:creationId xmlns:a16="http://schemas.microsoft.com/office/drawing/2014/main" id="{E71FE8C7-CDE4-4284-A847-99E3367DB677}"/>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3" name="直線コネクタ 332">
          <a:extLst>
            <a:ext uri="{FF2B5EF4-FFF2-40B4-BE49-F238E27FC236}">
              <a16:creationId xmlns:a16="http://schemas.microsoft.com/office/drawing/2014/main" id="{EA8C9CD7-0CF5-4929-852F-ADB1D390E198}"/>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4" name="テキスト ボックス 333">
          <a:extLst>
            <a:ext uri="{FF2B5EF4-FFF2-40B4-BE49-F238E27FC236}">
              <a16:creationId xmlns:a16="http://schemas.microsoft.com/office/drawing/2014/main" id="{4676889A-FDF9-4E80-91C5-026B50FABB0D}"/>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5" name="直線コネクタ 334">
          <a:extLst>
            <a:ext uri="{FF2B5EF4-FFF2-40B4-BE49-F238E27FC236}">
              <a16:creationId xmlns:a16="http://schemas.microsoft.com/office/drawing/2014/main" id="{22A96E54-67B5-4658-9AC5-C4C636C60B4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6" name="テキスト ボックス 335">
          <a:extLst>
            <a:ext uri="{FF2B5EF4-FFF2-40B4-BE49-F238E27FC236}">
              <a16:creationId xmlns:a16="http://schemas.microsoft.com/office/drawing/2014/main" id="{4D4BC9D6-4365-4FFD-92CE-9F8E7B3DBC82}"/>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7" name="直線コネクタ 336">
          <a:extLst>
            <a:ext uri="{FF2B5EF4-FFF2-40B4-BE49-F238E27FC236}">
              <a16:creationId xmlns:a16="http://schemas.microsoft.com/office/drawing/2014/main" id="{78498BD5-2D1D-4BF1-AD28-43E1E24A41BA}"/>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8" name="テキスト ボックス 337">
          <a:extLst>
            <a:ext uri="{FF2B5EF4-FFF2-40B4-BE49-F238E27FC236}">
              <a16:creationId xmlns:a16="http://schemas.microsoft.com/office/drawing/2014/main" id="{22454FB9-6D8E-4FE4-ACC9-2E29EC2D2734}"/>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9" name="直線コネクタ 338">
          <a:extLst>
            <a:ext uri="{FF2B5EF4-FFF2-40B4-BE49-F238E27FC236}">
              <a16:creationId xmlns:a16="http://schemas.microsoft.com/office/drawing/2014/main" id="{2C59044F-420C-4922-B233-80654EC2A516}"/>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0" name="テキスト ボックス 339">
          <a:extLst>
            <a:ext uri="{FF2B5EF4-FFF2-40B4-BE49-F238E27FC236}">
              <a16:creationId xmlns:a16="http://schemas.microsoft.com/office/drawing/2014/main" id="{FEE8DDDC-657B-4A2A-AEA3-79FE4451B768}"/>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C7E3B4FE-31B0-49DB-8643-9837EB325D8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F61D6F74-E57D-4440-A702-89CE8DDE52E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D8F8D03A-9538-4E64-8E51-9A61C5A6ACF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157299</xdr:rowOff>
    </xdr:from>
    <xdr:to>
      <xdr:col>54</xdr:col>
      <xdr:colOff>189865</xdr:colOff>
      <xdr:row>86</xdr:row>
      <xdr:rowOff>106680</xdr:rowOff>
    </xdr:to>
    <xdr:cxnSp macro="">
      <xdr:nvCxnSpPr>
        <xdr:cNvPr id="344" name="直線コネクタ 343">
          <a:extLst>
            <a:ext uri="{FF2B5EF4-FFF2-40B4-BE49-F238E27FC236}">
              <a16:creationId xmlns:a16="http://schemas.microsoft.com/office/drawing/2014/main" id="{20DC4CC8-493B-484D-A6D0-04C7BF0765BA}"/>
            </a:ext>
          </a:extLst>
        </xdr:cNvPr>
        <xdr:cNvCxnSpPr/>
      </xdr:nvCxnSpPr>
      <xdr:spPr>
        <a:xfrm flipV="1">
          <a:off x="10476865" y="1335894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45" name="【福祉施設】&#10;一人当たり面積最小値テキスト">
          <a:extLst>
            <a:ext uri="{FF2B5EF4-FFF2-40B4-BE49-F238E27FC236}">
              <a16:creationId xmlns:a16="http://schemas.microsoft.com/office/drawing/2014/main" id="{AEEF138D-3A5A-4792-986C-2F45D3C1EBCD}"/>
            </a:ext>
          </a:extLst>
        </xdr:cNvPr>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46" name="直線コネクタ 345">
          <a:extLst>
            <a:ext uri="{FF2B5EF4-FFF2-40B4-BE49-F238E27FC236}">
              <a16:creationId xmlns:a16="http://schemas.microsoft.com/office/drawing/2014/main" id="{4EFA2AC8-08BC-4669-AF2E-CF9AC27A7467}"/>
            </a:ext>
          </a:extLst>
        </xdr:cNvPr>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103976</xdr:rowOff>
    </xdr:from>
    <xdr:ext cx="469744" cy="259045"/>
    <xdr:sp macro="" textlink="">
      <xdr:nvSpPr>
        <xdr:cNvPr id="347" name="【福祉施設】&#10;一人当たり面積最大値テキスト">
          <a:extLst>
            <a:ext uri="{FF2B5EF4-FFF2-40B4-BE49-F238E27FC236}">
              <a16:creationId xmlns:a16="http://schemas.microsoft.com/office/drawing/2014/main" id="{6635F751-E114-4410-ADA7-640D0022B969}"/>
            </a:ext>
          </a:extLst>
        </xdr:cNvPr>
        <xdr:cNvSpPr txBox="1"/>
      </xdr:nvSpPr>
      <xdr:spPr>
        <a:xfrm>
          <a:off x="10515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157299</xdr:rowOff>
    </xdr:from>
    <xdr:to>
      <xdr:col>55</xdr:col>
      <xdr:colOff>88900</xdr:colOff>
      <xdr:row>77</xdr:row>
      <xdr:rowOff>157299</xdr:rowOff>
    </xdr:to>
    <xdr:cxnSp macro="">
      <xdr:nvCxnSpPr>
        <xdr:cNvPr id="348" name="直線コネクタ 347">
          <a:extLst>
            <a:ext uri="{FF2B5EF4-FFF2-40B4-BE49-F238E27FC236}">
              <a16:creationId xmlns:a16="http://schemas.microsoft.com/office/drawing/2014/main" id="{E2E25521-AA89-4DC0-B3F3-59335B1F329C}"/>
            </a:ext>
          </a:extLst>
        </xdr:cNvPr>
        <xdr:cNvCxnSpPr/>
      </xdr:nvCxnSpPr>
      <xdr:spPr>
        <a:xfrm>
          <a:off x="10388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145341</xdr:rowOff>
    </xdr:from>
    <xdr:ext cx="469744" cy="259045"/>
    <xdr:sp macro="" textlink="">
      <xdr:nvSpPr>
        <xdr:cNvPr id="349" name="【福祉施設】&#10;一人当たり面積平均値テキスト">
          <a:extLst>
            <a:ext uri="{FF2B5EF4-FFF2-40B4-BE49-F238E27FC236}">
              <a16:creationId xmlns:a16="http://schemas.microsoft.com/office/drawing/2014/main" id="{306D4E07-EDBB-4AE0-8D3A-01EAAE56F8EF}"/>
            </a:ext>
          </a:extLst>
        </xdr:cNvPr>
        <xdr:cNvSpPr txBox="1"/>
      </xdr:nvSpPr>
      <xdr:spPr>
        <a:xfrm>
          <a:off x="10515600" y="14547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166914</xdr:rowOff>
    </xdr:from>
    <xdr:to>
      <xdr:col>55</xdr:col>
      <xdr:colOff>50800</xdr:colOff>
      <xdr:row>85</xdr:row>
      <xdr:rowOff>97064</xdr:rowOff>
    </xdr:to>
    <xdr:sp macro="" textlink="">
      <xdr:nvSpPr>
        <xdr:cNvPr id="350" name="フローチャート: 判断 349">
          <a:extLst>
            <a:ext uri="{FF2B5EF4-FFF2-40B4-BE49-F238E27FC236}">
              <a16:creationId xmlns:a16="http://schemas.microsoft.com/office/drawing/2014/main" id="{F895418C-9275-47A0-8058-95F07FD39606}"/>
            </a:ext>
          </a:extLst>
        </xdr:cNvPr>
        <xdr:cNvSpPr/>
      </xdr:nvSpPr>
      <xdr:spPr>
        <a:xfrm>
          <a:off x="10426700" y="1456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98334</xdr:rowOff>
    </xdr:from>
    <xdr:to>
      <xdr:col>50</xdr:col>
      <xdr:colOff>165100</xdr:colOff>
      <xdr:row>85</xdr:row>
      <xdr:rowOff>28484</xdr:rowOff>
    </xdr:to>
    <xdr:sp macro="" textlink="">
      <xdr:nvSpPr>
        <xdr:cNvPr id="351" name="フローチャート: 判断 350">
          <a:extLst>
            <a:ext uri="{FF2B5EF4-FFF2-40B4-BE49-F238E27FC236}">
              <a16:creationId xmlns:a16="http://schemas.microsoft.com/office/drawing/2014/main" id="{AAED8ED4-315D-4652-956B-3BF275AE825C}"/>
            </a:ext>
          </a:extLst>
        </xdr:cNvPr>
        <xdr:cNvSpPr/>
      </xdr:nvSpPr>
      <xdr:spPr>
        <a:xfrm>
          <a:off x="9588500" y="1450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72208</xdr:rowOff>
    </xdr:from>
    <xdr:to>
      <xdr:col>46</xdr:col>
      <xdr:colOff>38100</xdr:colOff>
      <xdr:row>85</xdr:row>
      <xdr:rowOff>2358</xdr:rowOff>
    </xdr:to>
    <xdr:sp macro="" textlink="">
      <xdr:nvSpPr>
        <xdr:cNvPr id="352" name="フローチャート: 判断 351">
          <a:extLst>
            <a:ext uri="{FF2B5EF4-FFF2-40B4-BE49-F238E27FC236}">
              <a16:creationId xmlns:a16="http://schemas.microsoft.com/office/drawing/2014/main" id="{5EEC1851-A790-4270-A71C-5CA1C687AB32}"/>
            </a:ext>
          </a:extLst>
        </xdr:cNvPr>
        <xdr:cNvSpPr/>
      </xdr:nvSpPr>
      <xdr:spPr>
        <a:xfrm>
          <a:off x="8699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95069</xdr:rowOff>
    </xdr:from>
    <xdr:to>
      <xdr:col>41</xdr:col>
      <xdr:colOff>101600</xdr:colOff>
      <xdr:row>85</xdr:row>
      <xdr:rowOff>25219</xdr:rowOff>
    </xdr:to>
    <xdr:sp macro="" textlink="">
      <xdr:nvSpPr>
        <xdr:cNvPr id="353" name="フローチャート: 判断 352">
          <a:extLst>
            <a:ext uri="{FF2B5EF4-FFF2-40B4-BE49-F238E27FC236}">
              <a16:creationId xmlns:a16="http://schemas.microsoft.com/office/drawing/2014/main" id="{4ECD1807-AFB3-4CC6-85E5-B73B7750C4B0}"/>
            </a:ext>
          </a:extLst>
        </xdr:cNvPr>
        <xdr:cNvSpPr/>
      </xdr:nvSpPr>
      <xdr:spPr>
        <a:xfrm>
          <a:off x="7810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82006</xdr:rowOff>
    </xdr:from>
    <xdr:to>
      <xdr:col>36</xdr:col>
      <xdr:colOff>165100</xdr:colOff>
      <xdr:row>85</xdr:row>
      <xdr:rowOff>12156</xdr:rowOff>
    </xdr:to>
    <xdr:sp macro="" textlink="">
      <xdr:nvSpPr>
        <xdr:cNvPr id="354" name="フローチャート: 判断 353">
          <a:extLst>
            <a:ext uri="{FF2B5EF4-FFF2-40B4-BE49-F238E27FC236}">
              <a16:creationId xmlns:a16="http://schemas.microsoft.com/office/drawing/2014/main" id="{BD456825-D434-4EF4-A6E6-FD2FF66BEE21}"/>
            </a:ext>
          </a:extLst>
        </xdr:cNvPr>
        <xdr:cNvSpPr/>
      </xdr:nvSpPr>
      <xdr:spPr>
        <a:xfrm>
          <a:off x="6921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8BA2C620-AF84-441B-88FD-5E2F8DC3CD2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B8438B6-193A-4F01-87BD-E646FBD4F10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81B536A-41AC-4B5A-95A8-61EF80B2601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A9995FC-0D13-4306-BFC0-65627253ABA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C07B238-009E-42F4-8540-AFA34755C04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8527</xdr:rowOff>
    </xdr:from>
    <xdr:to>
      <xdr:col>55</xdr:col>
      <xdr:colOff>50800</xdr:colOff>
      <xdr:row>83</xdr:row>
      <xdr:rowOff>110127</xdr:rowOff>
    </xdr:to>
    <xdr:sp macro="" textlink="">
      <xdr:nvSpPr>
        <xdr:cNvPr id="360" name="楕円 359">
          <a:extLst>
            <a:ext uri="{FF2B5EF4-FFF2-40B4-BE49-F238E27FC236}">
              <a16:creationId xmlns:a16="http://schemas.microsoft.com/office/drawing/2014/main" id="{6058231A-1432-43D1-AEFD-49A5815DBF9D}"/>
            </a:ext>
          </a:extLst>
        </xdr:cNvPr>
        <xdr:cNvSpPr/>
      </xdr:nvSpPr>
      <xdr:spPr>
        <a:xfrm>
          <a:off x="104267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31404</xdr:rowOff>
    </xdr:from>
    <xdr:ext cx="469744" cy="259045"/>
    <xdr:sp macro="" textlink="">
      <xdr:nvSpPr>
        <xdr:cNvPr id="361" name="【福祉施設】&#10;一人当たり面積該当値テキスト">
          <a:extLst>
            <a:ext uri="{FF2B5EF4-FFF2-40B4-BE49-F238E27FC236}">
              <a16:creationId xmlns:a16="http://schemas.microsoft.com/office/drawing/2014/main" id="{DA2ADD10-D9FC-47A4-94C5-FBBE5D03FD49}"/>
            </a:ext>
          </a:extLst>
        </xdr:cNvPr>
        <xdr:cNvSpPr txBox="1"/>
      </xdr:nvSpPr>
      <xdr:spPr>
        <a:xfrm>
          <a:off x="10515600" y="140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6894</xdr:rowOff>
    </xdr:from>
    <xdr:to>
      <xdr:col>50</xdr:col>
      <xdr:colOff>165100</xdr:colOff>
      <xdr:row>82</xdr:row>
      <xdr:rowOff>108494</xdr:rowOff>
    </xdr:to>
    <xdr:sp macro="" textlink="">
      <xdr:nvSpPr>
        <xdr:cNvPr id="362" name="楕円 361">
          <a:extLst>
            <a:ext uri="{FF2B5EF4-FFF2-40B4-BE49-F238E27FC236}">
              <a16:creationId xmlns:a16="http://schemas.microsoft.com/office/drawing/2014/main" id="{D68CC186-CCF6-450A-B10D-3CBC2E52575B}"/>
            </a:ext>
          </a:extLst>
        </xdr:cNvPr>
        <xdr:cNvSpPr/>
      </xdr:nvSpPr>
      <xdr:spPr>
        <a:xfrm>
          <a:off x="95885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57694</xdr:rowOff>
    </xdr:from>
    <xdr:to>
      <xdr:col>55</xdr:col>
      <xdr:colOff>0</xdr:colOff>
      <xdr:row>83</xdr:row>
      <xdr:rowOff>59327</xdr:rowOff>
    </xdr:to>
    <xdr:cxnSp macro="">
      <xdr:nvCxnSpPr>
        <xdr:cNvPr id="363" name="直線コネクタ 362">
          <a:extLst>
            <a:ext uri="{FF2B5EF4-FFF2-40B4-BE49-F238E27FC236}">
              <a16:creationId xmlns:a16="http://schemas.microsoft.com/office/drawing/2014/main" id="{7E59DBF5-70C5-4793-9690-C1EC1C74CCD3}"/>
            </a:ext>
          </a:extLst>
        </xdr:cNvPr>
        <xdr:cNvCxnSpPr/>
      </xdr:nvCxnSpPr>
      <xdr:spPr>
        <a:xfrm>
          <a:off x="9639300" y="14116594"/>
          <a:ext cx="8382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16692</xdr:rowOff>
    </xdr:from>
    <xdr:to>
      <xdr:col>46</xdr:col>
      <xdr:colOff>38100</xdr:colOff>
      <xdr:row>82</xdr:row>
      <xdr:rowOff>118292</xdr:rowOff>
    </xdr:to>
    <xdr:sp macro="" textlink="">
      <xdr:nvSpPr>
        <xdr:cNvPr id="364" name="楕円 363">
          <a:extLst>
            <a:ext uri="{FF2B5EF4-FFF2-40B4-BE49-F238E27FC236}">
              <a16:creationId xmlns:a16="http://schemas.microsoft.com/office/drawing/2014/main" id="{5E782C53-F688-4D2A-BE53-FA3318A9E7BA}"/>
            </a:ext>
          </a:extLst>
        </xdr:cNvPr>
        <xdr:cNvSpPr/>
      </xdr:nvSpPr>
      <xdr:spPr>
        <a:xfrm>
          <a:off x="8699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57694</xdr:rowOff>
    </xdr:from>
    <xdr:to>
      <xdr:col>50</xdr:col>
      <xdr:colOff>114300</xdr:colOff>
      <xdr:row>82</xdr:row>
      <xdr:rowOff>67492</xdr:rowOff>
    </xdr:to>
    <xdr:cxnSp macro="">
      <xdr:nvCxnSpPr>
        <xdr:cNvPr id="365" name="直線コネクタ 364">
          <a:extLst>
            <a:ext uri="{FF2B5EF4-FFF2-40B4-BE49-F238E27FC236}">
              <a16:creationId xmlns:a16="http://schemas.microsoft.com/office/drawing/2014/main" id="{D412C254-96F1-4AFB-B885-1F03BB1A67DA}"/>
            </a:ext>
          </a:extLst>
        </xdr:cNvPr>
        <xdr:cNvCxnSpPr/>
      </xdr:nvCxnSpPr>
      <xdr:spPr>
        <a:xfrm flipV="1">
          <a:off x="8750300" y="1411659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23223</xdr:rowOff>
    </xdr:from>
    <xdr:to>
      <xdr:col>41</xdr:col>
      <xdr:colOff>101600</xdr:colOff>
      <xdr:row>82</xdr:row>
      <xdr:rowOff>124823</xdr:rowOff>
    </xdr:to>
    <xdr:sp macro="" textlink="">
      <xdr:nvSpPr>
        <xdr:cNvPr id="366" name="楕円 365">
          <a:extLst>
            <a:ext uri="{FF2B5EF4-FFF2-40B4-BE49-F238E27FC236}">
              <a16:creationId xmlns:a16="http://schemas.microsoft.com/office/drawing/2014/main" id="{DD3F1A25-C47D-4E59-B57E-F6A0A88FB51C}"/>
            </a:ext>
          </a:extLst>
        </xdr:cNvPr>
        <xdr:cNvSpPr/>
      </xdr:nvSpPr>
      <xdr:spPr>
        <a:xfrm>
          <a:off x="78105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67492</xdr:rowOff>
    </xdr:from>
    <xdr:to>
      <xdr:col>45</xdr:col>
      <xdr:colOff>177800</xdr:colOff>
      <xdr:row>82</xdr:row>
      <xdr:rowOff>74023</xdr:rowOff>
    </xdr:to>
    <xdr:cxnSp macro="">
      <xdr:nvCxnSpPr>
        <xdr:cNvPr id="367" name="直線コネクタ 366">
          <a:extLst>
            <a:ext uri="{FF2B5EF4-FFF2-40B4-BE49-F238E27FC236}">
              <a16:creationId xmlns:a16="http://schemas.microsoft.com/office/drawing/2014/main" id="{FEB9CB43-4694-4497-9874-1C31D5425BD4}"/>
            </a:ext>
          </a:extLst>
        </xdr:cNvPr>
        <xdr:cNvCxnSpPr/>
      </xdr:nvCxnSpPr>
      <xdr:spPr>
        <a:xfrm flipV="1">
          <a:off x="7861300" y="141263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65677</xdr:rowOff>
    </xdr:from>
    <xdr:to>
      <xdr:col>36</xdr:col>
      <xdr:colOff>165100</xdr:colOff>
      <xdr:row>82</xdr:row>
      <xdr:rowOff>167277</xdr:rowOff>
    </xdr:to>
    <xdr:sp macro="" textlink="">
      <xdr:nvSpPr>
        <xdr:cNvPr id="368" name="楕円 367">
          <a:extLst>
            <a:ext uri="{FF2B5EF4-FFF2-40B4-BE49-F238E27FC236}">
              <a16:creationId xmlns:a16="http://schemas.microsoft.com/office/drawing/2014/main" id="{11E11512-D6BF-46CD-90DA-675C8EF4F120}"/>
            </a:ext>
          </a:extLst>
        </xdr:cNvPr>
        <xdr:cNvSpPr/>
      </xdr:nvSpPr>
      <xdr:spPr>
        <a:xfrm>
          <a:off x="6921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74023</xdr:rowOff>
    </xdr:from>
    <xdr:to>
      <xdr:col>41</xdr:col>
      <xdr:colOff>50800</xdr:colOff>
      <xdr:row>82</xdr:row>
      <xdr:rowOff>116477</xdr:rowOff>
    </xdr:to>
    <xdr:cxnSp macro="">
      <xdr:nvCxnSpPr>
        <xdr:cNvPr id="369" name="直線コネクタ 368">
          <a:extLst>
            <a:ext uri="{FF2B5EF4-FFF2-40B4-BE49-F238E27FC236}">
              <a16:creationId xmlns:a16="http://schemas.microsoft.com/office/drawing/2014/main" id="{3CEF3FE0-10E4-4D37-8CD2-0FBA0979B053}"/>
            </a:ext>
          </a:extLst>
        </xdr:cNvPr>
        <xdr:cNvCxnSpPr/>
      </xdr:nvCxnSpPr>
      <xdr:spPr>
        <a:xfrm flipV="1">
          <a:off x="6972300" y="1413292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19611</xdr:rowOff>
    </xdr:from>
    <xdr:ext cx="469744" cy="259045"/>
    <xdr:sp macro="" textlink="">
      <xdr:nvSpPr>
        <xdr:cNvPr id="370" name="n_1aveValue【福祉施設】&#10;一人当たり面積">
          <a:extLst>
            <a:ext uri="{FF2B5EF4-FFF2-40B4-BE49-F238E27FC236}">
              <a16:creationId xmlns:a16="http://schemas.microsoft.com/office/drawing/2014/main" id="{C4539B0E-6DBD-4EDE-B293-3B0660D31D17}"/>
            </a:ext>
          </a:extLst>
        </xdr:cNvPr>
        <xdr:cNvSpPr txBox="1"/>
      </xdr:nvSpPr>
      <xdr:spPr>
        <a:xfrm>
          <a:off x="9391727" y="1459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164935</xdr:rowOff>
    </xdr:from>
    <xdr:ext cx="469744" cy="259045"/>
    <xdr:sp macro="" textlink="">
      <xdr:nvSpPr>
        <xdr:cNvPr id="371" name="n_2aveValue【福祉施設】&#10;一人当たり面積">
          <a:extLst>
            <a:ext uri="{FF2B5EF4-FFF2-40B4-BE49-F238E27FC236}">
              <a16:creationId xmlns:a16="http://schemas.microsoft.com/office/drawing/2014/main" id="{0069715A-0210-4912-84EB-2DAC9EA4C375}"/>
            </a:ext>
          </a:extLst>
        </xdr:cNvPr>
        <xdr:cNvSpPr txBox="1"/>
      </xdr:nvSpPr>
      <xdr:spPr>
        <a:xfrm>
          <a:off x="8515427" y="1456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16346</xdr:rowOff>
    </xdr:from>
    <xdr:ext cx="469744" cy="259045"/>
    <xdr:sp macro="" textlink="">
      <xdr:nvSpPr>
        <xdr:cNvPr id="372" name="n_3aveValue【福祉施設】&#10;一人当たり面積">
          <a:extLst>
            <a:ext uri="{FF2B5EF4-FFF2-40B4-BE49-F238E27FC236}">
              <a16:creationId xmlns:a16="http://schemas.microsoft.com/office/drawing/2014/main" id="{1E4D8EE8-55FE-4B6E-A351-3A86331330F0}"/>
            </a:ext>
          </a:extLst>
        </xdr:cNvPr>
        <xdr:cNvSpPr txBox="1"/>
      </xdr:nvSpPr>
      <xdr:spPr>
        <a:xfrm>
          <a:off x="7626427" y="1458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3283</xdr:rowOff>
    </xdr:from>
    <xdr:ext cx="469744" cy="259045"/>
    <xdr:sp macro="" textlink="">
      <xdr:nvSpPr>
        <xdr:cNvPr id="373" name="n_4aveValue【福祉施設】&#10;一人当たり面積">
          <a:extLst>
            <a:ext uri="{FF2B5EF4-FFF2-40B4-BE49-F238E27FC236}">
              <a16:creationId xmlns:a16="http://schemas.microsoft.com/office/drawing/2014/main" id="{F339A656-F6E3-4118-B412-86F161517878}"/>
            </a:ext>
          </a:extLst>
        </xdr:cNvPr>
        <xdr:cNvSpPr txBox="1"/>
      </xdr:nvSpPr>
      <xdr:spPr>
        <a:xfrm>
          <a:off x="6737427" y="145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125021</xdr:rowOff>
    </xdr:from>
    <xdr:ext cx="469744" cy="259045"/>
    <xdr:sp macro="" textlink="">
      <xdr:nvSpPr>
        <xdr:cNvPr id="374" name="n_1mainValue【福祉施設】&#10;一人当たり面積">
          <a:extLst>
            <a:ext uri="{FF2B5EF4-FFF2-40B4-BE49-F238E27FC236}">
              <a16:creationId xmlns:a16="http://schemas.microsoft.com/office/drawing/2014/main" id="{8C8BB35E-C15E-424A-BB31-E9E8730EFE4E}"/>
            </a:ext>
          </a:extLst>
        </xdr:cNvPr>
        <xdr:cNvSpPr txBox="1"/>
      </xdr:nvSpPr>
      <xdr:spPr>
        <a:xfrm>
          <a:off x="9391727" y="1384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134819</xdr:rowOff>
    </xdr:from>
    <xdr:ext cx="469744" cy="259045"/>
    <xdr:sp macro="" textlink="">
      <xdr:nvSpPr>
        <xdr:cNvPr id="375" name="n_2mainValue【福祉施設】&#10;一人当たり面積">
          <a:extLst>
            <a:ext uri="{FF2B5EF4-FFF2-40B4-BE49-F238E27FC236}">
              <a16:creationId xmlns:a16="http://schemas.microsoft.com/office/drawing/2014/main" id="{536E9AA8-D777-43AC-BED0-9BCAB94D19AA}"/>
            </a:ext>
          </a:extLst>
        </xdr:cNvPr>
        <xdr:cNvSpPr txBox="1"/>
      </xdr:nvSpPr>
      <xdr:spPr>
        <a:xfrm>
          <a:off x="8515427" y="1385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141350</xdr:rowOff>
    </xdr:from>
    <xdr:ext cx="469744" cy="259045"/>
    <xdr:sp macro="" textlink="">
      <xdr:nvSpPr>
        <xdr:cNvPr id="376" name="n_3mainValue【福祉施設】&#10;一人当たり面積">
          <a:extLst>
            <a:ext uri="{FF2B5EF4-FFF2-40B4-BE49-F238E27FC236}">
              <a16:creationId xmlns:a16="http://schemas.microsoft.com/office/drawing/2014/main" id="{52585431-0A29-4130-879C-79453A14A72F}"/>
            </a:ext>
          </a:extLst>
        </xdr:cNvPr>
        <xdr:cNvSpPr txBox="1"/>
      </xdr:nvSpPr>
      <xdr:spPr>
        <a:xfrm>
          <a:off x="7626427" y="1385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12354</xdr:rowOff>
    </xdr:from>
    <xdr:ext cx="469744" cy="259045"/>
    <xdr:sp macro="" textlink="">
      <xdr:nvSpPr>
        <xdr:cNvPr id="377" name="n_4mainValue【福祉施設】&#10;一人当たり面積">
          <a:extLst>
            <a:ext uri="{FF2B5EF4-FFF2-40B4-BE49-F238E27FC236}">
              <a16:creationId xmlns:a16="http://schemas.microsoft.com/office/drawing/2014/main" id="{2FE5E6FF-8A00-4EB8-AEEA-EBCA9605AD5F}"/>
            </a:ext>
          </a:extLst>
        </xdr:cNvPr>
        <xdr:cNvSpPr txBox="1"/>
      </xdr:nvSpPr>
      <xdr:spPr>
        <a:xfrm>
          <a:off x="6737427" y="1389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D28E923-DD2B-4475-B407-FC2DB2DA4E3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CE57CD0F-323C-4FC4-ABE7-2660FE5A02A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5BCF5B9A-EF96-4D39-8334-43ECBD69E2C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9152D07-E05E-4612-9DA8-FEF0115E956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1CE1FEDC-75C7-4D77-B4BE-B84160AE05F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5EF63D4C-B9C4-4710-9D56-E6DB39B63AA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B398C2FF-D8D4-4A79-A940-5E8503796D5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F268506-3F4D-4CE3-80FA-106D2697410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FFD0402C-B27E-4C36-A3D6-967B9F676FD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655812CA-03F1-4276-B718-350F33B0190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CA5CC3A-3431-42C8-9A67-67F1889F714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7AFC2F43-EE3B-4F77-BE55-70E715D028FA}"/>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AFAB8C30-49D4-48F4-AA62-6DF0563AD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C13AAB93-9EB7-4ABC-A6AE-BAA3FB48A7FA}"/>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F227AE64-E1E6-4FF6-9A9E-B23017F53C56}"/>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95E29243-839E-4FCB-98FB-A9542E56330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4620DACF-C89B-4E49-B1D8-859E14145D3B}"/>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37DDF894-BB3E-4FA8-944C-89022E0D278F}"/>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24C34262-B6B1-4894-8AED-8520C839D8A1}"/>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3D09F6F7-26E7-4FB4-9E88-130E1A8DA778}"/>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51BF8429-353B-41F4-A7D7-82B67CF710E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837E0EEF-B66A-484C-A227-FF583D6E2F1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8E089712-3384-4AAF-A39D-D3ADE6275089}"/>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A684FC33-FE44-4242-BDDE-7FB73ABA7CE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152400</xdr:rowOff>
    </xdr:to>
    <xdr:cxnSp macro="">
      <xdr:nvCxnSpPr>
        <xdr:cNvPr id="402" name="直線コネクタ 401">
          <a:extLst>
            <a:ext uri="{FF2B5EF4-FFF2-40B4-BE49-F238E27FC236}">
              <a16:creationId xmlns:a16="http://schemas.microsoft.com/office/drawing/2014/main" id="{0F7C4371-55DD-4087-AA15-AF4E8F66BBAB}"/>
            </a:ext>
          </a:extLst>
        </xdr:cNvPr>
        <xdr:cNvCxnSpPr/>
      </xdr:nvCxnSpPr>
      <xdr:spPr>
        <a:xfrm flipV="1">
          <a:off x="4634865" y="1708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3" name="【市民会館】&#10;有形固定資産減価償却率最小値テキスト">
          <a:extLst>
            <a:ext uri="{FF2B5EF4-FFF2-40B4-BE49-F238E27FC236}">
              <a16:creationId xmlns:a16="http://schemas.microsoft.com/office/drawing/2014/main" id="{65FB1E45-D063-4763-9670-3496A905EA8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4" name="直線コネクタ 403">
          <a:extLst>
            <a:ext uri="{FF2B5EF4-FFF2-40B4-BE49-F238E27FC236}">
              <a16:creationId xmlns:a16="http://schemas.microsoft.com/office/drawing/2014/main" id="{2575334A-6F50-4457-8B25-3A93EE8CC80A}"/>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774A65A3-F772-4207-B11F-C6A059263CDC}"/>
            </a:ext>
          </a:extLst>
        </xdr:cNvPr>
        <xdr:cNvSpPr txBox="1"/>
      </xdr:nvSpPr>
      <xdr:spPr>
        <a:xfrm>
          <a:off x="4673600" y="1686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406" name="直線コネクタ 405">
          <a:extLst>
            <a:ext uri="{FF2B5EF4-FFF2-40B4-BE49-F238E27FC236}">
              <a16:creationId xmlns:a16="http://schemas.microsoft.com/office/drawing/2014/main" id="{A3750386-E433-47DA-B5CD-4DCC3409FF93}"/>
            </a:ext>
          </a:extLst>
        </xdr:cNvPr>
        <xdr:cNvCxnSpPr/>
      </xdr:nvCxnSpPr>
      <xdr:spPr>
        <a:xfrm>
          <a:off x="4546600" y="170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36213</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C8A5E55A-858B-47A6-9B5B-E888E29D413B}"/>
            </a:ext>
          </a:extLst>
        </xdr:cNvPr>
        <xdr:cNvSpPr txBox="1"/>
      </xdr:nvSpPr>
      <xdr:spPr>
        <a:xfrm>
          <a:off x="4673600" y="17867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57786</xdr:rowOff>
    </xdr:from>
    <xdr:to>
      <xdr:col>24</xdr:col>
      <xdr:colOff>114300</xdr:colOff>
      <xdr:row>104</xdr:row>
      <xdr:rowOff>159386</xdr:rowOff>
    </xdr:to>
    <xdr:sp macro="" textlink="">
      <xdr:nvSpPr>
        <xdr:cNvPr id="408" name="フローチャート: 判断 407">
          <a:extLst>
            <a:ext uri="{FF2B5EF4-FFF2-40B4-BE49-F238E27FC236}">
              <a16:creationId xmlns:a16="http://schemas.microsoft.com/office/drawing/2014/main" id="{6F216B88-A814-4069-BCBE-A2A0654BE59C}"/>
            </a:ext>
          </a:extLst>
        </xdr:cNvPr>
        <xdr:cNvSpPr/>
      </xdr:nvSpPr>
      <xdr:spPr>
        <a:xfrm>
          <a:off x="45847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52070</xdr:rowOff>
    </xdr:from>
    <xdr:to>
      <xdr:col>20</xdr:col>
      <xdr:colOff>38100</xdr:colOff>
      <xdr:row>104</xdr:row>
      <xdr:rowOff>153670</xdr:rowOff>
    </xdr:to>
    <xdr:sp macro="" textlink="">
      <xdr:nvSpPr>
        <xdr:cNvPr id="409" name="フローチャート: 判断 408">
          <a:extLst>
            <a:ext uri="{FF2B5EF4-FFF2-40B4-BE49-F238E27FC236}">
              <a16:creationId xmlns:a16="http://schemas.microsoft.com/office/drawing/2014/main" id="{E562419B-7907-48D3-8154-81CDB7FA533D}"/>
            </a:ext>
          </a:extLst>
        </xdr:cNvPr>
        <xdr:cNvSpPr/>
      </xdr:nvSpPr>
      <xdr:spPr>
        <a:xfrm>
          <a:off x="3746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86361</xdr:rowOff>
    </xdr:from>
    <xdr:to>
      <xdr:col>15</xdr:col>
      <xdr:colOff>101600</xdr:colOff>
      <xdr:row>104</xdr:row>
      <xdr:rowOff>16511</xdr:rowOff>
    </xdr:to>
    <xdr:sp macro="" textlink="">
      <xdr:nvSpPr>
        <xdr:cNvPr id="410" name="フローチャート: 判断 409">
          <a:extLst>
            <a:ext uri="{FF2B5EF4-FFF2-40B4-BE49-F238E27FC236}">
              <a16:creationId xmlns:a16="http://schemas.microsoft.com/office/drawing/2014/main" id="{107397EE-9332-4D25-BF0A-32A7C97541DF}"/>
            </a:ext>
          </a:extLst>
        </xdr:cNvPr>
        <xdr:cNvSpPr/>
      </xdr:nvSpPr>
      <xdr:spPr>
        <a:xfrm>
          <a:off x="2857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27305</xdr:rowOff>
    </xdr:from>
    <xdr:to>
      <xdr:col>10</xdr:col>
      <xdr:colOff>165100</xdr:colOff>
      <xdr:row>103</xdr:row>
      <xdr:rowOff>128905</xdr:rowOff>
    </xdr:to>
    <xdr:sp macro="" textlink="">
      <xdr:nvSpPr>
        <xdr:cNvPr id="411" name="フローチャート: 判断 410">
          <a:extLst>
            <a:ext uri="{FF2B5EF4-FFF2-40B4-BE49-F238E27FC236}">
              <a16:creationId xmlns:a16="http://schemas.microsoft.com/office/drawing/2014/main" id="{5E6D7F15-7B34-4721-8F0C-02D17453D1CD}"/>
            </a:ext>
          </a:extLst>
        </xdr:cNvPr>
        <xdr:cNvSpPr/>
      </xdr:nvSpPr>
      <xdr:spPr>
        <a:xfrm>
          <a:off x="1968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23495</xdr:rowOff>
    </xdr:from>
    <xdr:to>
      <xdr:col>6</xdr:col>
      <xdr:colOff>38100</xdr:colOff>
      <xdr:row>103</xdr:row>
      <xdr:rowOff>125095</xdr:rowOff>
    </xdr:to>
    <xdr:sp macro="" textlink="">
      <xdr:nvSpPr>
        <xdr:cNvPr id="412" name="フローチャート: 判断 411">
          <a:extLst>
            <a:ext uri="{FF2B5EF4-FFF2-40B4-BE49-F238E27FC236}">
              <a16:creationId xmlns:a16="http://schemas.microsoft.com/office/drawing/2014/main" id="{E206A40D-E1B2-41E9-8392-1019471CFACC}"/>
            </a:ext>
          </a:extLst>
        </xdr:cNvPr>
        <xdr:cNvSpPr/>
      </xdr:nvSpPr>
      <xdr:spPr>
        <a:xfrm>
          <a:off x="1079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B353798B-4D58-4F0E-BBCB-12E971DBFE7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BAC94B5A-D794-480F-9051-5D23A8F1C40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1A1EB6BF-60C5-40F5-B2B6-CD113E0B6B2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274FF652-614E-44AD-9071-8D40848025C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68BAAE65-8569-4BE4-BD07-654D5B5E8F4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158750</xdr:rowOff>
    </xdr:from>
    <xdr:to>
      <xdr:col>24</xdr:col>
      <xdr:colOff>114300</xdr:colOff>
      <xdr:row>104</xdr:row>
      <xdr:rowOff>88900</xdr:rowOff>
    </xdr:to>
    <xdr:sp macro="" textlink="">
      <xdr:nvSpPr>
        <xdr:cNvPr id="418" name="楕円 417">
          <a:extLst>
            <a:ext uri="{FF2B5EF4-FFF2-40B4-BE49-F238E27FC236}">
              <a16:creationId xmlns:a16="http://schemas.microsoft.com/office/drawing/2014/main" id="{B7BCD428-294E-40EE-8CED-8F1E2D55DE02}"/>
            </a:ext>
          </a:extLst>
        </xdr:cNvPr>
        <xdr:cNvSpPr/>
      </xdr:nvSpPr>
      <xdr:spPr>
        <a:xfrm>
          <a:off x="45847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10177</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C3FD0F54-279B-418A-85AC-F54918FE9424}"/>
            </a:ext>
          </a:extLst>
        </xdr:cNvPr>
        <xdr:cNvSpPr txBox="1"/>
      </xdr:nvSpPr>
      <xdr:spPr>
        <a:xfrm>
          <a:off x="4673600"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118745</xdr:rowOff>
    </xdr:from>
    <xdr:to>
      <xdr:col>20</xdr:col>
      <xdr:colOff>38100</xdr:colOff>
      <xdr:row>104</xdr:row>
      <xdr:rowOff>48895</xdr:rowOff>
    </xdr:to>
    <xdr:sp macro="" textlink="">
      <xdr:nvSpPr>
        <xdr:cNvPr id="420" name="楕円 419">
          <a:extLst>
            <a:ext uri="{FF2B5EF4-FFF2-40B4-BE49-F238E27FC236}">
              <a16:creationId xmlns:a16="http://schemas.microsoft.com/office/drawing/2014/main" id="{FE3977D9-2D38-4679-A49A-2084867621F5}"/>
            </a:ext>
          </a:extLst>
        </xdr:cNvPr>
        <xdr:cNvSpPr/>
      </xdr:nvSpPr>
      <xdr:spPr>
        <a:xfrm>
          <a:off x="37465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169545</xdr:rowOff>
    </xdr:from>
    <xdr:to>
      <xdr:col>24</xdr:col>
      <xdr:colOff>63500</xdr:colOff>
      <xdr:row>104</xdr:row>
      <xdr:rowOff>38100</xdr:rowOff>
    </xdr:to>
    <xdr:cxnSp macro="">
      <xdr:nvCxnSpPr>
        <xdr:cNvPr id="421" name="直線コネクタ 420">
          <a:extLst>
            <a:ext uri="{FF2B5EF4-FFF2-40B4-BE49-F238E27FC236}">
              <a16:creationId xmlns:a16="http://schemas.microsoft.com/office/drawing/2014/main" id="{5926566C-1F1A-4F7F-AD2D-D0A2C174EA8B}"/>
            </a:ext>
          </a:extLst>
        </xdr:cNvPr>
        <xdr:cNvCxnSpPr/>
      </xdr:nvCxnSpPr>
      <xdr:spPr>
        <a:xfrm>
          <a:off x="3797300" y="178288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78739</xdr:rowOff>
    </xdr:from>
    <xdr:to>
      <xdr:col>15</xdr:col>
      <xdr:colOff>101600</xdr:colOff>
      <xdr:row>104</xdr:row>
      <xdr:rowOff>8889</xdr:rowOff>
    </xdr:to>
    <xdr:sp macro="" textlink="">
      <xdr:nvSpPr>
        <xdr:cNvPr id="422" name="楕円 421">
          <a:extLst>
            <a:ext uri="{FF2B5EF4-FFF2-40B4-BE49-F238E27FC236}">
              <a16:creationId xmlns:a16="http://schemas.microsoft.com/office/drawing/2014/main" id="{B602B3FA-7699-47A4-8D59-2E815822BB9B}"/>
            </a:ext>
          </a:extLst>
        </xdr:cNvPr>
        <xdr:cNvSpPr/>
      </xdr:nvSpPr>
      <xdr:spPr>
        <a:xfrm>
          <a:off x="2857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129539</xdr:rowOff>
    </xdr:from>
    <xdr:to>
      <xdr:col>19</xdr:col>
      <xdr:colOff>177800</xdr:colOff>
      <xdr:row>103</xdr:row>
      <xdr:rowOff>169545</xdr:rowOff>
    </xdr:to>
    <xdr:cxnSp macro="">
      <xdr:nvCxnSpPr>
        <xdr:cNvPr id="423" name="直線コネクタ 422">
          <a:extLst>
            <a:ext uri="{FF2B5EF4-FFF2-40B4-BE49-F238E27FC236}">
              <a16:creationId xmlns:a16="http://schemas.microsoft.com/office/drawing/2014/main" id="{67ECD279-9CFC-49A5-9FB6-1E894579A3C8}"/>
            </a:ext>
          </a:extLst>
        </xdr:cNvPr>
        <xdr:cNvCxnSpPr/>
      </xdr:nvCxnSpPr>
      <xdr:spPr>
        <a:xfrm>
          <a:off x="2908300" y="177888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38736</xdr:rowOff>
    </xdr:from>
    <xdr:to>
      <xdr:col>10</xdr:col>
      <xdr:colOff>165100</xdr:colOff>
      <xdr:row>103</xdr:row>
      <xdr:rowOff>140336</xdr:rowOff>
    </xdr:to>
    <xdr:sp macro="" textlink="">
      <xdr:nvSpPr>
        <xdr:cNvPr id="424" name="楕円 423">
          <a:extLst>
            <a:ext uri="{FF2B5EF4-FFF2-40B4-BE49-F238E27FC236}">
              <a16:creationId xmlns:a16="http://schemas.microsoft.com/office/drawing/2014/main" id="{49DBFF8E-4B6E-4306-A354-A4A30D4A0C9A}"/>
            </a:ext>
          </a:extLst>
        </xdr:cNvPr>
        <xdr:cNvSpPr/>
      </xdr:nvSpPr>
      <xdr:spPr>
        <a:xfrm>
          <a:off x="1968500" y="176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89536</xdr:rowOff>
    </xdr:from>
    <xdr:to>
      <xdr:col>15</xdr:col>
      <xdr:colOff>50800</xdr:colOff>
      <xdr:row>103</xdr:row>
      <xdr:rowOff>129539</xdr:rowOff>
    </xdr:to>
    <xdr:cxnSp macro="">
      <xdr:nvCxnSpPr>
        <xdr:cNvPr id="425" name="直線コネクタ 424">
          <a:extLst>
            <a:ext uri="{FF2B5EF4-FFF2-40B4-BE49-F238E27FC236}">
              <a16:creationId xmlns:a16="http://schemas.microsoft.com/office/drawing/2014/main" id="{1C5F9D65-B61A-4470-A2EF-F0581D675D3F}"/>
            </a:ext>
          </a:extLst>
        </xdr:cNvPr>
        <xdr:cNvCxnSpPr/>
      </xdr:nvCxnSpPr>
      <xdr:spPr>
        <a:xfrm>
          <a:off x="2019300" y="177488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4445</xdr:rowOff>
    </xdr:from>
    <xdr:to>
      <xdr:col>6</xdr:col>
      <xdr:colOff>38100</xdr:colOff>
      <xdr:row>103</xdr:row>
      <xdr:rowOff>106045</xdr:rowOff>
    </xdr:to>
    <xdr:sp macro="" textlink="">
      <xdr:nvSpPr>
        <xdr:cNvPr id="426" name="楕円 425">
          <a:extLst>
            <a:ext uri="{FF2B5EF4-FFF2-40B4-BE49-F238E27FC236}">
              <a16:creationId xmlns:a16="http://schemas.microsoft.com/office/drawing/2014/main" id="{01601901-D8F8-453C-857F-6E5AFF7E80D5}"/>
            </a:ext>
          </a:extLst>
        </xdr:cNvPr>
        <xdr:cNvSpPr/>
      </xdr:nvSpPr>
      <xdr:spPr>
        <a:xfrm>
          <a:off x="1079500" y="176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55245</xdr:rowOff>
    </xdr:from>
    <xdr:to>
      <xdr:col>10</xdr:col>
      <xdr:colOff>114300</xdr:colOff>
      <xdr:row>103</xdr:row>
      <xdr:rowOff>89536</xdr:rowOff>
    </xdr:to>
    <xdr:cxnSp macro="">
      <xdr:nvCxnSpPr>
        <xdr:cNvPr id="427" name="直線コネクタ 426">
          <a:extLst>
            <a:ext uri="{FF2B5EF4-FFF2-40B4-BE49-F238E27FC236}">
              <a16:creationId xmlns:a16="http://schemas.microsoft.com/office/drawing/2014/main" id="{96936892-1576-48A7-A94F-425C613B3359}"/>
            </a:ext>
          </a:extLst>
        </xdr:cNvPr>
        <xdr:cNvCxnSpPr/>
      </xdr:nvCxnSpPr>
      <xdr:spPr>
        <a:xfrm>
          <a:off x="1130300" y="177145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144797</xdr:rowOff>
    </xdr:from>
    <xdr:ext cx="405111" cy="259045"/>
    <xdr:sp macro="" textlink="">
      <xdr:nvSpPr>
        <xdr:cNvPr id="428" name="n_1aveValue【市民会館】&#10;有形固定資産減価償却率">
          <a:extLst>
            <a:ext uri="{FF2B5EF4-FFF2-40B4-BE49-F238E27FC236}">
              <a16:creationId xmlns:a16="http://schemas.microsoft.com/office/drawing/2014/main" id="{6F400BA2-344F-4AD1-8AD5-7BD3590253F8}"/>
            </a:ext>
          </a:extLst>
        </xdr:cNvPr>
        <xdr:cNvSpPr txBox="1"/>
      </xdr:nvSpPr>
      <xdr:spPr>
        <a:xfrm>
          <a:off x="35820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7638</xdr:rowOff>
    </xdr:from>
    <xdr:ext cx="405111" cy="259045"/>
    <xdr:sp macro="" textlink="">
      <xdr:nvSpPr>
        <xdr:cNvPr id="429" name="n_2aveValue【市民会館】&#10;有形固定資産減価償却率">
          <a:extLst>
            <a:ext uri="{FF2B5EF4-FFF2-40B4-BE49-F238E27FC236}">
              <a16:creationId xmlns:a16="http://schemas.microsoft.com/office/drawing/2014/main" id="{050563BC-33AF-484C-B653-7BFD9015FB6E}"/>
            </a:ext>
          </a:extLst>
        </xdr:cNvPr>
        <xdr:cNvSpPr txBox="1"/>
      </xdr:nvSpPr>
      <xdr:spPr>
        <a:xfrm>
          <a:off x="2705744" y="178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145432</xdr:rowOff>
    </xdr:from>
    <xdr:ext cx="405111" cy="259045"/>
    <xdr:sp macro="" textlink="">
      <xdr:nvSpPr>
        <xdr:cNvPr id="430" name="n_3aveValue【市民会館】&#10;有形固定資産減価償却率">
          <a:extLst>
            <a:ext uri="{FF2B5EF4-FFF2-40B4-BE49-F238E27FC236}">
              <a16:creationId xmlns:a16="http://schemas.microsoft.com/office/drawing/2014/main" id="{14D8006B-1119-42E8-8B3A-224714B5254C}"/>
            </a:ext>
          </a:extLst>
        </xdr:cNvPr>
        <xdr:cNvSpPr txBox="1"/>
      </xdr:nvSpPr>
      <xdr:spPr>
        <a:xfrm>
          <a:off x="18167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116222</xdr:rowOff>
    </xdr:from>
    <xdr:ext cx="405111" cy="259045"/>
    <xdr:sp macro="" textlink="">
      <xdr:nvSpPr>
        <xdr:cNvPr id="431" name="n_4aveValue【市民会館】&#10;有形固定資産減価償却率">
          <a:extLst>
            <a:ext uri="{FF2B5EF4-FFF2-40B4-BE49-F238E27FC236}">
              <a16:creationId xmlns:a16="http://schemas.microsoft.com/office/drawing/2014/main" id="{AD96608F-D9E9-4FB7-A59F-9701C933881B}"/>
            </a:ext>
          </a:extLst>
        </xdr:cNvPr>
        <xdr:cNvSpPr txBox="1"/>
      </xdr:nvSpPr>
      <xdr:spPr>
        <a:xfrm>
          <a:off x="927744" y="1777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65422</xdr:rowOff>
    </xdr:from>
    <xdr:ext cx="405111" cy="259045"/>
    <xdr:sp macro="" textlink="">
      <xdr:nvSpPr>
        <xdr:cNvPr id="432" name="n_1mainValue【市民会館】&#10;有形固定資産減価償却率">
          <a:extLst>
            <a:ext uri="{FF2B5EF4-FFF2-40B4-BE49-F238E27FC236}">
              <a16:creationId xmlns:a16="http://schemas.microsoft.com/office/drawing/2014/main" id="{6747A8DE-DBFD-4489-967F-95E888CD496B}"/>
            </a:ext>
          </a:extLst>
        </xdr:cNvPr>
        <xdr:cNvSpPr txBox="1"/>
      </xdr:nvSpPr>
      <xdr:spPr>
        <a:xfrm>
          <a:off x="3582044" y="1755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25416</xdr:rowOff>
    </xdr:from>
    <xdr:ext cx="405111" cy="259045"/>
    <xdr:sp macro="" textlink="">
      <xdr:nvSpPr>
        <xdr:cNvPr id="433" name="n_2mainValue【市民会館】&#10;有形固定資産減価償却率">
          <a:extLst>
            <a:ext uri="{FF2B5EF4-FFF2-40B4-BE49-F238E27FC236}">
              <a16:creationId xmlns:a16="http://schemas.microsoft.com/office/drawing/2014/main" id="{141657FF-E142-40DB-9CC7-5226D10A7863}"/>
            </a:ext>
          </a:extLst>
        </xdr:cNvPr>
        <xdr:cNvSpPr txBox="1"/>
      </xdr:nvSpPr>
      <xdr:spPr>
        <a:xfrm>
          <a:off x="2705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131463</xdr:rowOff>
    </xdr:from>
    <xdr:ext cx="405111" cy="259045"/>
    <xdr:sp macro="" textlink="">
      <xdr:nvSpPr>
        <xdr:cNvPr id="434" name="n_3mainValue【市民会館】&#10;有形固定資産減価償却率">
          <a:extLst>
            <a:ext uri="{FF2B5EF4-FFF2-40B4-BE49-F238E27FC236}">
              <a16:creationId xmlns:a16="http://schemas.microsoft.com/office/drawing/2014/main" id="{600A57F2-68B4-4568-8DD1-48350937D8E8}"/>
            </a:ext>
          </a:extLst>
        </xdr:cNvPr>
        <xdr:cNvSpPr txBox="1"/>
      </xdr:nvSpPr>
      <xdr:spPr>
        <a:xfrm>
          <a:off x="1816744" y="1779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122572</xdr:rowOff>
    </xdr:from>
    <xdr:ext cx="405111" cy="259045"/>
    <xdr:sp macro="" textlink="">
      <xdr:nvSpPr>
        <xdr:cNvPr id="435" name="n_4mainValue【市民会館】&#10;有形固定資産減価償却率">
          <a:extLst>
            <a:ext uri="{FF2B5EF4-FFF2-40B4-BE49-F238E27FC236}">
              <a16:creationId xmlns:a16="http://schemas.microsoft.com/office/drawing/2014/main" id="{CB23AAC0-D5F0-4A45-B06C-3003FB33692C}"/>
            </a:ext>
          </a:extLst>
        </xdr:cNvPr>
        <xdr:cNvSpPr txBox="1"/>
      </xdr:nvSpPr>
      <xdr:spPr>
        <a:xfrm>
          <a:off x="927744" y="1743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1EC35A54-B6D8-4417-BE91-9E9221E4730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19F34BB6-A81B-47FC-83FF-A6739392715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374455FF-FFD4-4033-8209-DCCEAFE59C7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A61E5894-05E9-4CFD-B912-2D13FF8ABDE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EF353600-BA40-46F4-BCCE-AE8E84AF366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1C56E79E-1F29-46F8-BB6D-45B36F53D7A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ED285C48-8EB8-4329-8D66-8C47C10A73A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518ED5BF-E0A4-4BE4-9547-5D5D1384C30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EE21EB10-92D7-44B0-825C-5997F7D3176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2A1E03E5-1B66-4774-BAA5-6E74BEE458E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a:extLst>
            <a:ext uri="{FF2B5EF4-FFF2-40B4-BE49-F238E27FC236}">
              <a16:creationId xmlns:a16="http://schemas.microsoft.com/office/drawing/2014/main" id="{843B3CDF-31CB-4263-AC50-5BAA8A7C9017}"/>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a:extLst>
            <a:ext uri="{FF2B5EF4-FFF2-40B4-BE49-F238E27FC236}">
              <a16:creationId xmlns:a16="http://schemas.microsoft.com/office/drawing/2014/main" id="{5AFD788D-9A34-4752-8C91-BA66DD847F98}"/>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a:extLst>
            <a:ext uri="{FF2B5EF4-FFF2-40B4-BE49-F238E27FC236}">
              <a16:creationId xmlns:a16="http://schemas.microsoft.com/office/drawing/2014/main" id="{0A94C551-BF9C-4C77-9C84-7B81459AC692}"/>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a:extLst>
            <a:ext uri="{FF2B5EF4-FFF2-40B4-BE49-F238E27FC236}">
              <a16:creationId xmlns:a16="http://schemas.microsoft.com/office/drawing/2014/main" id="{93429BC7-DA50-408E-8869-FF3DDF40DE16}"/>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a:extLst>
            <a:ext uri="{FF2B5EF4-FFF2-40B4-BE49-F238E27FC236}">
              <a16:creationId xmlns:a16="http://schemas.microsoft.com/office/drawing/2014/main" id="{9DD792E6-6B5D-463B-823B-DEE8DF7AE439}"/>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a:extLst>
            <a:ext uri="{FF2B5EF4-FFF2-40B4-BE49-F238E27FC236}">
              <a16:creationId xmlns:a16="http://schemas.microsoft.com/office/drawing/2014/main" id="{FA3E7D4B-562F-4B90-9651-B06D4A3A1D7C}"/>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a:extLst>
            <a:ext uri="{FF2B5EF4-FFF2-40B4-BE49-F238E27FC236}">
              <a16:creationId xmlns:a16="http://schemas.microsoft.com/office/drawing/2014/main" id="{11B439CF-1B7F-4BCD-8AE1-A8B05DA24D56}"/>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a:extLst>
            <a:ext uri="{FF2B5EF4-FFF2-40B4-BE49-F238E27FC236}">
              <a16:creationId xmlns:a16="http://schemas.microsoft.com/office/drawing/2014/main" id="{C55126AC-BC0A-41A4-A9C4-D2FB255A3426}"/>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a:extLst>
            <a:ext uri="{FF2B5EF4-FFF2-40B4-BE49-F238E27FC236}">
              <a16:creationId xmlns:a16="http://schemas.microsoft.com/office/drawing/2014/main" id="{06B357A1-143E-4E68-8281-C98CB78AE433}"/>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a:extLst>
            <a:ext uri="{FF2B5EF4-FFF2-40B4-BE49-F238E27FC236}">
              <a16:creationId xmlns:a16="http://schemas.microsoft.com/office/drawing/2014/main" id="{40091D5A-9BA6-4244-9A1D-BCDF67A9F09D}"/>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a:extLst>
            <a:ext uri="{FF2B5EF4-FFF2-40B4-BE49-F238E27FC236}">
              <a16:creationId xmlns:a16="http://schemas.microsoft.com/office/drawing/2014/main" id="{76F012BC-C638-4E40-BDA9-000F8D34A532}"/>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a:extLst>
            <a:ext uri="{FF2B5EF4-FFF2-40B4-BE49-F238E27FC236}">
              <a16:creationId xmlns:a16="http://schemas.microsoft.com/office/drawing/2014/main" id="{0B4130DA-3032-47AE-98FC-D881CB3BE7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921929BB-9CCF-43A9-88B6-102E8371406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991AA982-A328-46EE-B07A-6A22F8F2F1F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B0BCDAE4-256D-4048-85C8-56BC790062D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xdr:rowOff>
    </xdr:from>
    <xdr:to>
      <xdr:col>54</xdr:col>
      <xdr:colOff>189865</xdr:colOff>
      <xdr:row>109</xdr:row>
      <xdr:rowOff>1088</xdr:rowOff>
    </xdr:to>
    <xdr:cxnSp macro="">
      <xdr:nvCxnSpPr>
        <xdr:cNvPr id="461" name="直線コネクタ 460">
          <a:extLst>
            <a:ext uri="{FF2B5EF4-FFF2-40B4-BE49-F238E27FC236}">
              <a16:creationId xmlns:a16="http://schemas.microsoft.com/office/drawing/2014/main" id="{45E74B2E-C075-473D-8C07-622A3CA71C15}"/>
            </a:ext>
          </a:extLst>
        </xdr:cNvPr>
        <xdr:cNvCxnSpPr/>
      </xdr:nvCxnSpPr>
      <xdr:spPr>
        <a:xfrm flipV="1">
          <a:off x="10476865" y="17159151"/>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462" name="【市民会館】&#10;一人当たり面積最小値テキスト">
          <a:extLst>
            <a:ext uri="{FF2B5EF4-FFF2-40B4-BE49-F238E27FC236}">
              <a16:creationId xmlns:a16="http://schemas.microsoft.com/office/drawing/2014/main" id="{78D06ECE-4F26-4D24-A2A2-17115FB46047}"/>
            </a:ext>
          </a:extLst>
        </xdr:cNvPr>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463" name="直線コネクタ 462">
          <a:extLst>
            <a:ext uri="{FF2B5EF4-FFF2-40B4-BE49-F238E27FC236}">
              <a16:creationId xmlns:a16="http://schemas.microsoft.com/office/drawing/2014/main" id="{8BB95073-E1CB-4900-BA77-23852CB2A6A0}"/>
            </a:ext>
          </a:extLst>
        </xdr:cNvPr>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132278</xdr:rowOff>
    </xdr:from>
    <xdr:ext cx="469744" cy="259045"/>
    <xdr:sp macro="" textlink="">
      <xdr:nvSpPr>
        <xdr:cNvPr id="464" name="【市民会館】&#10;一人当たり面積最大値テキスト">
          <a:extLst>
            <a:ext uri="{FF2B5EF4-FFF2-40B4-BE49-F238E27FC236}">
              <a16:creationId xmlns:a16="http://schemas.microsoft.com/office/drawing/2014/main" id="{33EF9550-EBE4-406A-A5CC-4F02FE4E6BC8}"/>
            </a:ext>
          </a:extLst>
        </xdr:cNvPr>
        <xdr:cNvSpPr txBox="1"/>
      </xdr:nvSpPr>
      <xdr:spPr>
        <a:xfrm>
          <a:off x="105156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xdr:rowOff>
    </xdr:from>
    <xdr:to>
      <xdr:col>55</xdr:col>
      <xdr:colOff>88900</xdr:colOff>
      <xdr:row>100</xdr:row>
      <xdr:rowOff>14151</xdr:rowOff>
    </xdr:to>
    <xdr:cxnSp macro="">
      <xdr:nvCxnSpPr>
        <xdr:cNvPr id="465" name="直線コネクタ 464">
          <a:extLst>
            <a:ext uri="{FF2B5EF4-FFF2-40B4-BE49-F238E27FC236}">
              <a16:creationId xmlns:a16="http://schemas.microsoft.com/office/drawing/2014/main" id="{8BE1C11D-5D92-487D-A357-7210780869C4}"/>
            </a:ext>
          </a:extLst>
        </xdr:cNvPr>
        <xdr:cNvCxnSpPr/>
      </xdr:nvCxnSpPr>
      <xdr:spPr>
        <a:xfrm>
          <a:off x="10388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28320</xdr:rowOff>
    </xdr:from>
    <xdr:ext cx="469744" cy="259045"/>
    <xdr:sp macro="" textlink="">
      <xdr:nvSpPr>
        <xdr:cNvPr id="466" name="【市民会館】&#10;一人当たり面積平均値テキスト">
          <a:extLst>
            <a:ext uri="{FF2B5EF4-FFF2-40B4-BE49-F238E27FC236}">
              <a16:creationId xmlns:a16="http://schemas.microsoft.com/office/drawing/2014/main" id="{6A7141B6-2B7F-4445-8EAD-A36795120F2F}"/>
            </a:ext>
          </a:extLst>
        </xdr:cNvPr>
        <xdr:cNvSpPr txBox="1"/>
      </xdr:nvSpPr>
      <xdr:spPr>
        <a:xfrm>
          <a:off x="10515600" y="1837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49893</xdr:rowOff>
    </xdr:from>
    <xdr:to>
      <xdr:col>55</xdr:col>
      <xdr:colOff>50800</xdr:colOff>
      <xdr:row>107</xdr:row>
      <xdr:rowOff>151493</xdr:rowOff>
    </xdr:to>
    <xdr:sp macro="" textlink="">
      <xdr:nvSpPr>
        <xdr:cNvPr id="467" name="フローチャート: 判断 466">
          <a:extLst>
            <a:ext uri="{FF2B5EF4-FFF2-40B4-BE49-F238E27FC236}">
              <a16:creationId xmlns:a16="http://schemas.microsoft.com/office/drawing/2014/main" id="{B56D1DC9-8A8E-4624-8DE2-3E2CDAE89FDC}"/>
            </a:ext>
          </a:extLst>
        </xdr:cNvPr>
        <xdr:cNvSpPr/>
      </xdr:nvSpPr>
      <xdr:spPr>
        <a:xfrm>
          <a:off x="104267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40095</xdr:rowOff>
    </xdr:from>
    <xdr:to>
      <xdr:col>50</xdr:col>
      <xdr:colOff>165100</xdr:colOff>
      <xdr:row>107</xdr:row>
      <xdr:rowOff>141695</xdr:rowOff>
    </xdr:to>
    <xdr:sp macro="" textlink="">
      <xdr:nvSpPr>
        <xdr:cNvPr id="468" name="フローチャート: 判断 467">
          <a:extLst>
            <a:ext uri="{FF2B5EF4-FFF2-40B4-BE49-F238E27FC236}">
              <a16:creationId xmlns:a16="http://schemas.microsoft.com/office/drawing/2014/main" id="{65E69F03-A4F4-48EF-A1F2-01114C6A7320}"/>
            </a:ext>
          </a:extLst>
        </xdr:cNvPr>
        <xdr:cNvSpPr/>
      </xdr:nvSpPr>
      <xdr:spPr>
        <a:xfrm>
          <a:off x="9588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469" name="フローチャート: 判断 468">
          <a:extLst>
            <a:ext uri="{FF2B5EF4-FFF2-40B4-BE49-F238E27FC236}">
              <a16:creationId xmlns:a16="http://schemas.microsoft.com/office/drawing/2014/main" id="{45BBF204-5EEA-4934-9863-04F881137D58}"/>
            </a:ext>
          </a:extLst>
        </xdr:cNvPr>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25400</xdr:rowOff>
    </xdr:from>
    <xdr:to>
      <xdr:col>41</xdr:col>
      <xdr:colOff>101600</xdr:colOff>
      <xdr:row>107</xdr:row>
      <xdr:rowOff>127000</xdr:rowOff>
    </xdr:to>
    <xdr:sp macro="" textlink="">
      <xdr:nvSpPr>
        <xdr:cNvPr id="470" name="フローチャート: 判断 469">
          <a:extLst>
            <a:ext uri="{FF2B5EF4-FFF2-40B4-BE49-F238E27FC236}">
              <a16:creationId xmlns:a16="http://schemas.microsoft.com/office/drawing/2014/main" id="{22EBFDB0-D421-40B0-ADD8-464EC55F3B43}"/>
            </a:ext>
          </a:extLst>
        </xdr:cNvPr>
        <xdr:cNvSpPr/>
      </xdr:nvSpPr>
      <xdr:spPr>
        <a:xfrm>
          <a:off x="7810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15602</xdr:rowOff>
    </xdr:from>
    <xdr:to>
      <xdr:col>36</xdr:col>
      <xdr:colOff>165100</xdr:colOff>
      <xdr:row>107</xdr:row>
      <xdr:rowOff>117202</xdr:rowOff>
    </xdr:to>
    <xdr:sp macro="" textlink="">
      <xdr:nvSpPr>
        <xdr:cNvPr id="471" name="フローチャート: 判断 470">
          <a:extLst>
            <a:ext uri="{FF2B5EF4-FFF2-40B4-BE49-F238E27FC236}">
              <a16:creationId xmlns:a16="http://schemas.microsoft.com/office/drawing/2014/main" id="{E76302DE-CE10-45EB-B599-872E90BC83C5}"/>
            </a:ext>
          </a:extLst>
        </xdr:cNvPr>
        <xdr:cNvSpPr/>
      </xdr:nvSpPr>
      <xdr:spPr>
        <a:xfrm>
          <a:off x="6921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396EDA27-7021-428A-B13E-7FA37BD2146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20953DE1-E75A-4CCB-A80B-75108F9A8B7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CD6AC8D8-6411-45D7-8C02-F298ED9C2E3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5C7B54C5-4403-405B-8ADC-8058E78C816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4D73BE6B-FF3C-497A-9EA3-6ECAD5CE5C1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31931</xdr:rowOff>
    </xdr:from>
    <xdr:to>
      <xdr:col>55</xdr:col>
      <xdr:colOff>50800</xdr:colOff>
      <xdr:row>107</xdr:row>
      <xdr:rowOff>133531</xdr:rowOff>
    </xdr:to>
    <xdr:sp macro="" textlink="">
      <xdr:nvSpPr>
        <xdr:cNvPr id="477" name="楕円 476">
          <a:extLst>
            <a:ext uri="{FF2B5EF4-FFF2-40B4-BE49-F238E27FC236}">
              <a16:creationId xmlns:a16="http://schemas.microsoft.com/office/drawing/2014/main" id="{F20834F2-4B64-4191-8F5E-0ACB70764808}"/>
            </a:ext>
          </a:extLst>
        </xdr:cNvPr>
        <xdr:cNvSpPr/>
      </xdr:nvSpPr>
      <xdr:spPr>
        <a:xfrm>
          <a:off x="104267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54808</xdr:rowOff>
    </xdr:from>
    <xdr:ext cx="469744" cy="259045"/>
    <xdr:sp macro="" textlink="">
      <xdr:nvSpPr>
        <xdr:cNvPr id="478" name="【市民会館】&#10;一人当たり面積該当値テキスト">
          <a:extLst>
            <a:ext uri="{FF2B5EF4-FFF2-40B4-BE49-F238E27FC236}">
              <a16:creationId xmlns:a16="http://schemas.microsoft.com/office/drawing/2014/main" id="{C81899B4-92B6-4053-976E-BD74E4365D7A}"/>
            </a:ext>
          </a:extLst>
        </xdr:cNvPr>
        <xdr:cNvSpPr txBox="1"/>
      </xdr:nvSpPr>
      <xdr:spPr>
        <a:xfrm>
          <a:off x="10515600" y="1822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35198</xdr:rowOff>
    </xdr:from>
    <xdr:to>
      <xdr:col>50</xdr:col>
      <xdr:colOff>165100</xdr:colOff>
      <xdr:row>107</xdr:row>
      <xdr:rowOff>136798</xdr:rowOff>
    </xdr:to>
    <xdr:sp macro="" textlink="">
      <xdr:nvSpPr>
        <xdr:cNvPr id="479" name="楕円 478">
          <a:extLst>
            <a:ext uri="{FF2B5EF4-FFF2-40B4-BE49-F238E27FC236}">
              <a16:creationId xmlns:a16="http://schemas.microsoft.com/office/drawing/2014/main" id="{17874D1E-574F-4F29-B9CB-83F650128213}"/>
            </a:ext>
          </a:extLst>
        </xdr:cNvPr>
        <xdr:cNvSpPr/>
      </xdr:nvSpPr>
      <xdr:spPr>
        <a:xfrm>
          <a:off x="9588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82731</xdr:rowOff>
    </xdr:from>
    <xdr:to>
      <xdr:col>55</xdr:col>
      <xdr:colOff>0</xdr:colOff>
      <xdr:row>107</xdr:row>
      <xdr:rowOff>85998</xdr:rowOff>
    </xdr:to>
    <xdr:cxnSp macro="">
      <xdr:nvCxnSpPr>
        <xdr:cNvPr id="480" name="直線コネクタ 479">
          <a:extLst>
            <a:ext uri="{FF2B5EF4-FFF2-40B4-BE49-F238E27FC236}">
              <a16:creationId xmlns:a16="http://schemas.microsoft.com/office/drawing/2014/main" id="{BB04E980-F007-4BE8-BC4B-1BC174C668C9}"/>
            </a:ext>
          </a:extLst>
        </xdr:cNvPr>
        <xdr:cNvCxnSpPr/>
      </xdr:nvCxnSpPr>
      <xdr:spPr>
        <a:xfrm flipV="1">
          <a:off x="9639300" y="1842788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38463</xdr:rowOff>
    </xdr:from>
    <xdr:to>
      <xdr:col>46</xdr:col>
      <xdr:colOff>38100</xdr:colOff>
      <xdr:row>107</xdr:row>
      <xdr:rowOff>140063</xdr:rowOff>
    </xdr:to>
    <xdr:sp macro="" textlink="">
      <xdr:nvSpPr>
        <xdr:cNvPr id="481" name="楕円 480">
          <a:extLst>
            <a:ext uri="{FF2B5EF4-FFF2-40B4-BE49-F238E27FC236}">
              <a16:creationId xmlns:a16="http://schemas.microsoft.com/office/drawing/2014/main" id="{022893FC-ECE6-4750-B165-A816E5EEB72D}"/>
            </a:ext>
          </a:extLst>
        </xdr:cNvPr>
        <xdr:cNvSpPr/>
      </xdr:nvSpPr>
      <xdr:spPr>
        <a:xfrm>
          <a:off x="8699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85998</xdr:rowOff>
    </xdr:from>
    <xdr:to>
      <xdr:col>50</xdr:col>
      <xdr:colOff>114300</xdr:colOff>
      <xdr:row>107</xdr:row>
      <xdr:rowOff>89263</xdr:rowOff>
    </xdr:to>
    <xdr:cxnSp macro="">
      <xdr:nvCxnSpPr>
        <xdr:cNvPr id="482" name="直線コネクタ 481">
          <a:extLst>
            <a:ext uri="{FF2B5EF4-FFF2-40B4-BE49-F238E27FC236}">
              <a16:creationId xmlns:a16="http://schemas.microsoft.com/office/drawing/2014/main" id="{735194DE-C935-40EA-8B2E-3CE41AD5226F}"/>
            </a:ext>
          </a:extLst>
        </xdr:cNvPr>
        <xdr:cNvCxnSpPr/>
      </xdr:nvCxnSpPr>
      <xdr:spPr>
        <a:xfrm flipV="1">
          <a:off x="8750300" y="1843114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41729</xdr:rowOff>
    </xdr:from>
    <xdr:to>
      <xdr:col>41</xdr:col>
      <xdr:colOff>101600</xdr:colOff>
      <xdr:row>107</xdr:row>
      <xdr:rowOff>143329</xdr:rowOff>
    </xdr:to>
    <xdr:sp macro="" textlink="">
      <xdr:nvSpPr>
        <xdr:cNvPr id="483" name="楕円 482">
          <a:extLst>
            <a:ext uri="{FF2B5EF4-FFF2-40B4-BE49-F238E27FC236}">
              <a16:creationId xmlns:a16="http://schemas.microsoft.com/office/drawing/2014/main" id="{C05C5D0C-C90C-4F2A-9460-576D3AC1D36A}"/>
            </a:ext>
          </a:extLst>
        </xdr:cNvPr>
        <xdr:cNvSpPr/>
      </xdr:nvSpPr>
      <xdr:spPr>
        <a:xfrm>
          <a:off x="7810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89263</xdr:rowOff>
    </xdr:from>
    <xdr:to>
      <xdr:col>45</xdr:col>
      <xdr:colOff>177800</xdr:colOff>
      <xdr:row>107</xdr:row>
      <xdr:rowOff>92529</xdr:rowOff>
    </xdr:to>
    <xdr:cxnSp macro="">
      <xdr:nvCxnSpPr>
        <xdr:cNvPr id="484" name="直線コネクタ 483">
          <a:extLst>
            <a:ext uri="{FF2B5EF4-FFF2-40B4-BE49-F238E27FC236}">
              <a16:creationId xmlns:a16="http://schemas.microsoft.com/office/drawing/2014/main" id="{30CC35C5-FB38-40B3-AA39-931844DBCECE}"/>
            </a:ext>
          </a:extLst>
        </xdr:cNvPr>
        <xdr:cNvCxnSpPr/>
      </xdr:nvCxnSpPr>
      <xdr:spPr>
        <a:xfrm flipV="1">
          <a:off x="7861300" y="1843441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43362</xdr:rowOff>
    </xdr:from>
    <xdr:to>
      <xdr:col>36</xdr:col>
      <xdr:colOff>165100</xdr:colOff>
      <xdr:row>107</xdr:row>
      <xdr:rowOff>144962</xdr:rowOff>
    </xdr:to>
    <xdr:sp macro="" textlink="">
      <xdr:nvSpPr>
        <xdr:cNvPr id="485" name="楕円 484">
          <a:extLst>
            <a:ext uri="{FF2B5EF4-FFF2-40B4-BE49-F238E27FC236}">
              <a16:creationId xmlns:a16="http://schemas.microsoft.com/office/drawing/2014/main" id="{FC328366-8875-47FD-9352-F9FF25EB0F26}"/>
            </a:ext>
          </a:extLst>
        </xdr:cNvPr>
        <xdr:cNvSpPr/>
      </xdr:nvSpPr>
      <xdr:spPr>
        <a:xfrm>
          <a:off x="6921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92529</xdr:rowOff>
    </xdr:from>
    <xdr:to>
      <xdr:col>41</xdr:col>
      <xdr:colOff>50800</xdr:colOff>
      <xdr:row>107</xdr:row>
      <xdr:rowOff>94162</xdr:rowOff>
    </xdr:to>
    <xdr:cxnSp macro="">
      <xdr:nvCxnSpPr>
        <xdr:cNvPr id="486" name="直線コネクタ 485">
          <a:extLst>
            <a:ext uri="{FF2B5EF4-FFF2-40B4-BE49-F238E27FC236}">
              <a16:creationId xmlns:a16="http://schemas.microsoft.com/office/drawing/2014/main" id="{15423E21-713F-4E46-AD50-3134FE7C09F3}"/>
            </a:ext>
          </a:extLst>
        </xdr:cNvPr>
        <xdr:cNvCxnSpPr/>
      </xdr:nvCxnSpPr>
      <xdr:spPr>
        <a:xfrm flipV="1">
          <a:off x="6972300" y="18437679"/>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132822</xdr:rowOff>
    </xdr:from>
    <xdr:ext cx="469744" cy="259045"/>
    <xdr:sp macro="" textlink="">
      <xdr:nvSpPr>
        <xdr:cNvPr id="487" name="n_1aveValue【市民会館】&#10;一人当たり面積">
          <a:extLst>
            <a:ext uri="{FF2B5EF4-FFF2-40B4-BE49-F238E27FC236}">
              <a16:creationId xmlns:a16="http://schemas.microsoft.com/office/drawing/2014/main" id="{2DFBB458-5B7F-4B81-900B-F0AFC2EDF921}"/>
            </a:ext>
          </a:extLst>
        </xdr:cNvPr>
        <xdr:cNvSpPr txBox="1"/>
      </xdr:nvSpPr>
      <xdr:spPr>
        <a:xfrm>
          <a:off x="93917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139354</xdr:rowOff>
    </xdr:from>
    <xdr:ext cx="469744" cy="259045"/>
    <xdr:sp macro="" textlink="">
      <xdr:nvSpPr>
        <xdr:cNvPr id="488" name="n_2aveValue【市民会館】&#10;一人当たり面積">
          <a:extLst>
            <a:ext uri="{FF2B5EF4-FFF2-40B4-BE49-F238E27FC236}">
              <a16:creationId xmlns:a16="http://schemas.microsoft.com/office/drawing/2014/main" id="{935F730A-B79B-4143-9BC0-87D299355734}"/>
            </a:ext>
          </a:extLst>
        </xdr:cNvPr>
        <xdr:cNvSpPr txBox="1"/>
      </xdr:nvSpPr>
      <xdr:spPr>
        <a:xfrm>
          <a:off x="8515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143527</xdr:rowOff>
    </xdr:from>
    <xdr:ext cx="469744" cy="259045"/>
    <xdr:sp macro="" textlink="">
      <xdr:nvSpPr>
        <xdr:cNvPr id="489" name="n_3aveValue【市民会館】&#10;一人当たり面積">
          <a:extLst>
            <a:ext uri="{FF2B5EF4-FFF2-40B4-BE49-F238E27FC236}">
              <a16:creationId xmlns:a16="http://schemas.microsoft.com/office/drawing/2014/main" id="{1F0D9D93-F3DD-4FA8-943C-0C59AE4AF0D0}"/>
            </a:ext>
          </a:extLst>
        </xdr:cNvPr>
        <xdr:cNvSpPr txBox="1"/>
      </xdr:nvSpPr>
      <xdr:spPr>
        <a:xfrm>
          <a:off x="7626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133729</xdr:rowOff>
    </xdr:from>
    <xdr:ext cx="469744" cy="259045"/>
    <xdr:sp macro="" textlink="">
      <xdr:nvSpPr>
        <xdr:cNvPr id="490" name="n_4aveValue【市民会館】&#10;一人当たり面積">
          <a:extLst>
            <a:ext uri="{FF2B5EF4-FFF2-40B4-BE49-F238E27FC236}">
              <a16:creationId xmlns:a16="http://schemas.microsoft.com/office/drawing/2014/main" id="{6BC539C8-39EB-4B0B-8E96-3311DDCF439E}"/>
            </a:ext>
          </a:extLst>
        </xdr:cNvPr>
        <xdr:cNvSpPr txBox="1"/>
      </xdr:nvSpPr>
      <xdr:spPr>
        <a:xfrm>
          <a:off x="6737427" y="1813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153325</xdr:rowOff>
    </xdr:from>
    <xdr:ext cx="469744" cy="259045"/>
    <xdr:sp macro="" textlink="">
      <xdr:nvSpPr>
        <xdr:cNvPr id="491" name="n_1mainValue【市民会館】&#10;一人当たり面積">
          <a:extLst>
            <a:ext uri="{FF2B5EF4-FFF2-40B4-BE49-F238E27FC236}">
              <a16:creationId xmlns:a16="http://schemas.microsoft.com/office/drawing/2014/main" id="{BBD5C7C9-11D2-4486-B9C1-5832D6130B31}"/>
            </a:ext>
          </a:extLst>
        </xdr:cNvPr>
        <xdr:cNvSpPr txBox="1"/>
      </xdr:nvSpPr>
      <xdr:spPr>
        <a:xfrm>
          <a:off x="9391727" y="1815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156590</xdr:rowOff>
    </xdr:from>
    <xdr:ext cx="469744" cy="259045"/>
    <xdr:sp macro="" textlink="">
      <xdr:nvSpPr>
        <xdr:cNvPr id="492" name="n_2mainValue【市民会館】&#10;一人当たり面積">
          <a:extLst>
            <a:ext uri="{FF2B5EF4-FFF2-40B4-BE49-F238E27FC236}">
              <a16:creationId xmlns:a16="http://schemas.microsoft.com/office/drawing/2014/main" id="{5FE0BBE2-3229-42D4-975A-1E6AEC1287EF}"/>
            </a:ext>
          </a:extLst>
        </xdr:cNvPr>
        <xdr:cNvSpPr txBox="1"/>
      </xdr:nvSpPr>
      <xdr:spPr>
        <a:xfrm>
          <a:off x="8515427" y="1815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134456</xdr:rowOff>
    </xdr:from>
    <xdr:ext cx="469744" cy="259045"/>
    <xdr:sp macro="" textlink="">
      <xdr:nvSpPr>
        <xdr:cNvPr id="493" name="n_3mainValue【市民会館】&#10;一人当たり面積">
          <a:extLst>
            <a:ext uri="{FF2B5EF4-FFF2-40B4-BE49-F238E27FC236}">
              <a16:creationId xmlns:a16="http://schemas.microsoft.com/office/drawing/2014/main" id="{98BE1994-AB6C-44E5-97E8-22A7E0A36E0F}"/>
            </a:ext>
          </a:extLst>
        </xdr:cNvPr>
        <xdr:cNvSpPr txBox="1"/>
      </xdr:nvSpPr>
      <xdr:spPr>
        <a:xfrm>
          <a:off x="7626427" y="1847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136089</xdr:rowOff>
    </xdr:from>
    <xdr:ext cx="469744" cy="259045"/>
    <xdr:sp macro="" textlink="">
      <xdr:nvSpPr>
        <xdr:cNvPr id="494" name="n_4mainValue【市民会館】&#10;一人当たり面積">
          <a:extLst>
            <a:ext uri="{FF2B5EF4-FFF2-40B4-BE49-F238E27FC236}">
              <a16:creationId xmlns:a16="http://schemas.microsoft.com/office/drawing/2014/main" id="{E9A4030A-2A73-475C-9E9F-1C0A76A7E2DB}"/>
            </a:ext>
          </a:extLst>
        </xdr:cNvPr>
        <xdr:cNvSpPr txBox="1"/>
      </xdr:nvSpPr>
      <xdr:spPr>
        <a:xfrm>
          <a:off x="67374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9D5F410B-064A-4133-B80A-C3931FACD3A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64AB1E22-B3C7-4900-8D56-8477B265936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D460C61D-7DF3-441B-BB0E-EB4A58C645F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71806A79-6EC0-42FA-8313-AF37E43ED4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FDB13227-6921-4AA7-9026-DE670B73E78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506ABB02-D5D2-49BC-9C1A-A93976B293F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A613ED7-5D60-44A3-96C0-3EDA3A190DB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582E4E77-461B-4740-BD61-2DB880C4275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8050B576-9126-47D7-9DB3-F57DB86C300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A5C2AC15-7620-42E6-98FD-97BAC133727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EB2BEA39-D459-4889-81B6-20EED7569F8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5A79DB84-E477-4339-A57F-C691CFA451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14F75909-6D92-40E2-B5E0-DA803E7B531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7D1E3D5A-0F53-4A2B-80FB-A21BC9D9A64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C7AEC70-246F-4074-B90F-BCD28B7E4CF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1A7BE62F-0DB4-41C2-8B78-095335668BB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4F5469E3-A81A-46B1-B64F-4E41AE722EB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E886173C-AEF4-434F-BF69-8A0FEDF4D45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DC077B8B-08EB-475D-84B9-4E8BE9F1A41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2B3A84B2-0FF9-42AD-915D-72660D93757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262FDBFA-5FA2-4CFC-B986-7B7E0530B82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CCBEB918-6EA2-42FD-9B80-64CAE0FF8B9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23110DEF-2619-4CA9-B71B-A7CB6DDAF19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727C0BC9-D149-46F0-B20C-AB526D8B363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150495</xdr:rowOff>
    </xdr:from>
    <xdr:to>
      <xdr:col>85</xdr:col>
      <xdr:colOff>126364</xdr:colOff>
      <xdr:row>42</xdr:row>
      <xdr:rowOff>26670</xdr:rowOff>
    </xdr:to>
    <xdr:cxnSp macro="">
      <xdr:nvCxnSpPr>
        <xdr:cNvPr id="519" name="直線コネクタ 518">
          <a:extLst>
            <a:ext uri="{FF2B5EF4-FFF2-40B4-BE49-F238E27FC236}">
              <a16:creationId xmlns:a16="http://schemas.microsoft.com/office/drawing/2014/main" id="{D22297D5-51F6-48D9-8F6B-2222E3CE5DFA}"/>
            </a:ext>
          </a:extLst>
        </xdr:cNvPr>
        <xdr:cNvCxnSpPr/>
      </xdr:nvCxnSpPr>
      <xdr:spPr>
        <a:xfrm flipV="1">
          <a:off x="16318864" y="5979795"/>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30497</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DAA1C435-6F30-4735-A013-F93BB64B54DB}"/>
            </a:ext>
          </a:extLst>
        </xdr:cNvPr>
        <xdr:cNvSpPr txBox="1"/>
      </xdr:nvSpPr>
      <xdr:spPr>
        <a:xfrm>
          <a:off x="16357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26670</xdr:rowOff>
    </xdr:from>
    <xdr:to>
      <xdr:col>86</xdr:col>
      <xdr:colOff>25400</xdr:colOff>
      <xdr:row>42</xdr:row>
      <xdr:rowOff>26670</xdr:rowOff>
    </xdr:to>
    <xdr:cxnSp macro="">
      <xdr:nvCxnSpPr>
        <xdr:cNvPr id="521" name="直線コネクタ 520">
          <a:extLst>
            <a:ext uri="{FF2B5EF4-FFF2-40B4-BE49-F238E27FC236}">
              <a16:creationId xmlns:a16="http://schemas.microsoft.com/office/drawing/2014/main" id="{82C282A1-E020-4EED-A172-9385A6CBB8CB}"/>
            </a:ext>
          </a:extLst>
        </xdr:cNvPr>
        <xdr:cNvCxnSpPr/>
      </xdr:nvCxnSpPr>
      <xdr:spPr>
        <a:xfrm>
          <a:off x="16230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97172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043CE553-410E-4AF8-BB6F-A53CD9573F59}"/>
            </a:ext>
          </a:extLst>
        </xdr:cNvPr>
        <xdr:cNvSpPr txBox="1"/>
      </xdr:nvSpPr>
      <xdr:spPr>
        <a:xfrm>
          <a:off x="163576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150495</xdr:rowOff>
    </xdr:from>
    <xdr:to>
      <xdr:col>86</xdr:col>
      <xdr:colOff>25400</xdr:colOff>
      <xdr:row>34</xdr:row>
      <xdr:rowOff>150495</xdr:rowOff>
    </xdr:to>
    <xdr:cxnSp macro="">
      <xdr:nvCxnSpPr>
        <xdr:cNvPr id="523" name="直線コネクタ 522">
          <a:extLst>
            <a:ext uri="{FF2B5EF4-FFF2-40B4-BE49-F238E27FC236}">
              <a16:creationId xmlns:a16="http://schemas.microsoft.com/office/drawing/2014/main" id="{C072EDDD-FD1D-4856-A8C8-F3B00AD50911}"/>
            </a:ext>
          </a:extLst>
        </xdr:cNvPr>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139082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29A1E77D-7132-4736-90A3-BEFB6F1BCF93}"/>
            </a:ext>
          </a:extLst>
        </xdr:cNvPr>
        <xdr:cNvSpPr txBox="1"/>
      </xdr:nvSpPr>
      <xdr:spPr>
        <a:xfrm>
          <a:off x="163576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525" name="フローチャート: 判断 524">
          <a:extLst>
            <a:ext uri="{FF2B5EF4-FFF2-40B4-BE49-F238E27FC236}">
              <a16:creationId xmlns:a16="http://schemas.microsoft.com/office/drawing/2014/main" id="{1A9FF221-CEBC-4F58-828D-A444F408DEBC}"/>
            </a:ext>
          </a:extLst>
        </xdr:cNvPr>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73025</xdr:rowOff>
    </xdr:from>
    <xdr:to>
      <xdr:col>81</xdr:col>
      <xdr:colOff>101600</xdr:colOff>
      <xdr:row>38</xdr:row>
      <xdr:rowOff>3175</xdr:rowOff>
    </xdr:to>
    <xdr:sp macro="" textlink="">
      <xdr:nvSpPr>
        <xdr:cNvPr id="526" name="フローチャート: 判断 525">
          <a:extLst>
            <a:ext uri="{FF2B5EF4-FFF2-40B4-BE49-F238E27FC236}">
              <a16:creationId xmlns:a16="http://schemas.microsoft.com/office/drawing/2014/main" id="{25AA5423-711A-49B2-80BA-0832B61C77D8}"/>
            </a:ext>
          </a:extLst>
        </xdr:cNvPr>
        <xdr:cNvSpPr/>
      </xdr:nvSpPr>
      <xdr:spPr>
        <a:xfrm>
          <a:off x="15430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31115</xdr:rowOff>
    </xdr:from>
    <xdr:to>
      <xdr:col>76</xdr:col>
      <xdr:colOff>165100</xdr:colOff>
      <xdr:row>37</xdr:row>
      <xdr:rowOff>132715</xdr:rowOff>
    </xdr:to>
    <xdr:sp macro="" textlink="">
      <xdr:nvSpPr>
        <xdr:cNvPr id="527" name="フローチャート: 判断 526">
          <a:extLst>
            <a:ext uri="{FF2B5EF4-FFF2-40B4-BE49-F238E27FC236}">
              <a16:creationId xmlns:a16="http://schemas.microsoft.com/office/drawing/2014/main" id="{22CFB40C-B23D-41A4-8B93-6A37445D0261}"/>
            </a:ext>
          </a:extLst>
        </xdr:cNvPr>
        <xdr:cNvSpPr/>
      </xdr:nvSpPr>
      <xdr:spPr>
        <a:xfrm>
          <a:off x="145415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162560</xdr:rowOff>
    </xdr:from>
    <xdr:to>
      <xdr:col>72</xdr:col>
      <xdr:colOff>38100</xdr:colOff>
      <xdr:row>37</xdr:row>
      <xdr:rowOff>92710</xdr:rowOff>
    </xdr:to>
    <xdr:sp macro="" textlink="">
      <xdr:nvSpPr>
        <xdr:cNvPr id="528" name="フローチャート: 判断 527">
          <a:extLst>
            <a:ext uri="{FF2B5EF4-FFF2-40B4-BE49-F238E27FC236}">
              <a16:creationId xmlns:a16="http://schemas.microsoft.com/office/drawing/2014/main" id="{BA38959D-2F6B-4B95-AB55-6927D04466F7}"/>
            </a:ext>
          </a:extLst>
        </xdr:cNvPr>
        <xdr:cNvSpPr/>
      </xdr:nvSpPr>
      <xdr:spPr>
        <a:xfrm>
          <a:off x="13652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118745</xdr:rowOff>
    </xdr:from>
    <xdr:to>
      <xdr:col>67</xdr:col>
      <xdr:colOff>101600</xdr:colOff>
      <xdr:row>37</xdr:row>
      <xdr:rowOff>48895</xdr:rowOff>
    </xdr:to>
    <xdr:sp macro="" textlink="">
      <xdr:nvSpPr>
        <xdr:cNvPr id="529" name="フローチャート: 判断 528">
          <a:extLst>
            <a:ext uri="{FF2B5EF4-FFF2-40B4-BE49-F238E27FC236}">
              <a16:creationId xmlns:a16="http://schemas.microsoft.com/office/drawing/2014/main" id="{6E6392D9-7387-4552-9141-93E6926E4213}"/>
            </a:ext>
          </a:extLst>
        </xdr:cNvPr>
        <xdr:cNvSpPr/>
      </xdr:nvSpPr>
      <xdr:spPr>
        <a:xfrm>
          <a:off x="12763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4E9755D1-A97B-4EC5-BAFE-FA7C5FAC049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AB366C14-A3EE-4596-98D6-0C79A2CC314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B2D6796B-ED2A-4CEF-AF06-63AA2A59860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6E152F62-EDF3-4C91-A06A-353A2B44F44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8CCEFA92-AEFE-4464-8FB9-8441B414781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23495</xdr:rowOff>
    </xdr:from>
    <xdr:to>
      <xdr:col>85</xdr:col>
      <xdr:colOff>177800</xdr:colOff>
      <xdr:row>37</xdr:row>
      <xdr:rowOff>125095</xdr:rowOff>
    </xdr:to>
    <xdr:sp macro="" textlink="">
      <xdr:nvSpPr>
        <xdr:cNvPr id="535" name="楕円 534">
          <a:extLst>
            <a:ext uri="{FF2B5EF4-FFF2-40B4-BE49-F238E27FC236}">
              <a16:creationId xmlns:a16="http://schemas.microsoft.com/office/drawing/2014/main" id="{B43331DA-5864-4855-871B-3B6E6C7687A7}"/>
            </a:ext>
          </a:extLst>
        </xdr:cNvPr>
        <xdr:cNvSpPr/>
      </xdr:nvSpPr>
      <xdr:spPr>
        <a:xfrm>
          <a:off x="162687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46372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DC2CB30C-05BC-47C7-9C55-B546771E45C6}"/>
            </a:ext>
          </a:extLst>
        </xdr:cNvPr>
        <xdr:cNvSpPr txBox="1"/>
      </xdr:nvSpPr>
      <xdr:spPr>
        <a:xfrm>
          <a:off x="16357600"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143510</xdr:rowOff>
    </xdr:from>
    <xdr:to>
      <xdr:col>81</xdr:col>
      <xdr:colOff>101600</xdr:colOff>
      <xdr:row>37</xdr:row>
      <xdr:rowOff>73660</xdr:rowOff>
    </xdr:to>
    <xdr:sp macro="" textlink="">
      <xdr:nvSpPr>
        <xdr:cNvPr id="537" name="楕円 536">
          <a:extLst>
            <a:ext uri="{FF2B5EF4-FFF2-40B4-BE49-F238E27FC236}">
              <a16:creationId xmlns:a16="http://schemas.microsoft.com/office/drawing/2014/main" id="{6EF64C2E-2543-4814-BCE9-2CB29DF54CDA}"/>
            </a:ext>
          </a:extLst>
        </xdr:cNvPr>
        <xdr:cNvSpPr/>
      </xdr:nvSpPr>
      <xdr:spPr>
        <a:xfrm>
          <a:off x="15430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22860</xdr:rowOff>
    </xdr:from>
    <xdr:to>
      <xdr:col>85</xdr:col>
      <xdr:colOff>127000</xdr:colOff>
      <xdr:row>37</xdr:row>
      <xdr:rowOff>74295</xdr:rowOff>
    </xdr:to>
    <xdr:cxnSp macro="">
      <xdr:nvCxnSpPr>
        <xdr:cNvPr id="538" name="直線コネクタ 537">
          <a:extLst>
            <a:ext uri="{FF2B5EF4-FFF2-40B4-BE49-F238E27FC236}">
              <a16:creationId xmlns:a16="http://schemas.microsoft.com/office/drawing/2014/main" id="{3C24DDD1-10EC-46CA-96F4-353B95222243}"/>
            </a:ext>
          </a:extLst>
        </xdr:cNvPr>
        <xdr:cNvCxnSpPr/>
      </xdr:nvCxnSpPr>
      <xdr:spPr>
        <a:xfrm>
          <a:off x="15481300" y="636651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92075</xdr:rowOff>
    </xdr:from>
    <xdr:to>
      <xdr:col>76</xdr:col>
      <xdr:colOff>165100</xdr:colOff>
      <xdr:row>37</xdr:row>
      <xdr:rowOff>22225</xdr:rowOff>
    </xdr:to>
    <xdr:sp macro="" textlink="">
      <xdr:nvSpPr>
        <xdr:cNvPr id="539" name="楕円 538">
          <a:extLst>
            <a:ext uri="{FF2B5EF4-FFF2-40B4-BE49-F238E27FC236}">
              <a16:creationId xmlns:a16="http://schemas.microsoft.com/office/drawing/2014/main" id="{C8A323A4-1BDF-4BB7-B69C-7693C9CA0D4B}"/>
            </a:ext>
          </a:extLst>
        </xdr:cNvPr>
        <xdr:cNvSpPr/>
      </xdr:nvSpPr>
      <xdr:spPr>
        <a:xfrm>
          <a:off x="14541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142875</xdr:rowOff>
    </xdr:from>
    <xdr:to>
      <xdr:col>81</xdr:col>
      <xdr:colOff>50800</xdr:colOff>
      <xdr:row>37</xdr:row>
      <xdr:rowOff>22860</xdr:rowOff>
    </xdr:to>
    <xdr:cxnSp macro="">
      <xdr:nvCxnSpPr>
        <xdr:cNvPr id="540" name="直線コネクタ 539">
          <a:extLst>
            <a:ext uri="{FF2B5EF4-FFF2-40B4-BE49-F238E27FC236}">
              <a16:creationId xmlns:a16="http://schemas.microsoft.com/office/drawing/2014/main" id="{FCB8E1E5-6F0F-4587-8E32-2713ACA8DE2A}"/>
            </a:ext>
          </a:extLst>
        </xdr:cNvPr>
        <xdr:cNvCxnSpPr/>
      </xdr:nvCxnSpPr>
      <xdr:spPr>
        <a:xfrm>
          <a:off x="14592300" y="63150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42545</xdr:rowOff>
    </xdr:from>
    <xdr:to>
      <xdr:col>72</xdr:col>
      <xdr:colOff>38100</xdr:colOff>
      <xdr:row>36</xdr:row>
      <xdr:rowOff>144145</xdr:rowOff>
    </xdr:to>
    <xdr:sp macro="" textlink="">
      <xdr:nvSpPr>
        <xdr:cNvPr id="541" name="楕円 540">
          <a:extLst>
            <a:ext uri="{FF2B5EF4-FFF2-40B4-BE49-F238E27FC236}">
              <a16:creationId xmlns:a16="http://schemas.microsoft.com/office/drawing/2014/main" id="{00AEF049-680D-4E67-BF0E-BD73C721978D}"/>
            </a:ext>
          </a:extLst>
        </xdr:cNvPr>
        <xdr:cNvSpPr/>
      </xdr:nvSpPr>
      <xdr:spPr>
        <a:xfrm>
          <a:off x="13652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93345</xdr:rowOff>
    </xdr:from>
    <xdr:to>
      <xdr:col>76</xdr:col>
      <xdr:colOff>114300</xdr:colOff>
      <xdr:row>36</xdr:row>
      <xdr:rowOff>142875</xdr:rowOff>
    </xdr:to>
    <xdr:cxnSp macro="">
      <xdr:nvCxnSpPr>
        <xdr:cNvPr id="542" name="直線コネクタ 541">
          <a:extLst>
            <a:ext uri="{FF2B5EF4-FFF2-40B4-BE49-F238E27FC236}">
              <a16:creationId xmlns:a16="http://schemas.microsoft.com/office/drawing/2014/main" id="{CD65E06C-6952-49D7-846E-F1BD9A092A62}"/>
            </a:ext>
          </a:extLst>
        </xdr:cNvPr>
        <xdr:cNvCxnSpPr/>
      </xdr:nvCxnSpPr>
      <xdr:spPr>
        <a:xfrm>
          <a:off x="13703300" y="62655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162560</xdr:rowOff>
    </xdr:from>
    <xdr:to>
      <xdr:col>67</xdr:col>
      <xdr:colOff>101600</xdr:colOff>
      <xdr:row>36</xdr:row>
      <xdr:rowOff>92710</xdr:rowOff>
    </xdr:to>
    <xdr:sp macro="" textlink="">
      <xdr:nvSpPr>
        <xdr:cNvPr id="543" name="楕円 542">
          <a:extLst>
            <a:ext uri="{FF2B5EF4-FFF2-40B4-BE49-F238E27FC236}">
              <a16:creationId xmlns:a16="http://schemas.microsoft.com/office/drawing/2014/main" id="{68DC8DFE-29CE-447F-A05B-D1B78BE92C5D}"/>
            </a:ext>
          </a:extLst>
        </xdr:cNvPr>
        <xdr:cNvSpPr/>
      </xdr:nvSpPr>
      <xdr:spPr>
        <a:xfrm>
          <a:off x="12763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41910</xdr:rowOff>
    </xdr:from>
    <xdr:to>
      <xdr:col>71</xdr:col>
      <xdr:colOff>177800</xdr:colOff>
      <xdr:row>36</xdr:row>
      <xdr:rowOff>93345</xdr:rowOff>
    </xdr:to>
    <xdr:cxnSp macro="">
      <xdr:nvCxnSpPr>
        <xdr:cNvPr id="544" name="直線コネクタ 543">
          <a:extLst>
            <a:ext uri="{FF2B5EF4-FFF2-40B4-BE49-F238E27FC236}">
              <a16:creationId xmlns:a16="http://schemas.microsoft.com/office/drawing/2014/main" id="{0EACAFA7-249A-4F0F-B195-19E3745B85DF}"/>
            </a:ext>
          </a:extLst>
        </xdr:cNvPr>
        <xdr:cNvCxnSpPr/>
      </xdr:nvCxnSpPr>
      <xdr:spPr>
        <a:xfrm>
          <a:off x="12814300" y="62141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165752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1FC41217-5B48-4D07-B096-A1770B0A6AF3}"/>
            </a:ext>
          </a:extLst>
        </xdr:cNvPr>
        <xdr:cNvSpPr txBox="1"/>
      </xdr:nvSpPr>
      <xdr:spPr>
        <a:xfrm>
          <a:off x="152660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123842</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F11A6370-39DD-4493-BD98-1E13E049F73F}"/>
            </a:ext>
          </a:extLst>
        </xdr:cNvPr>
        <xdr:cNvSpPr txBox="1"/>
      </xdr:nvSpPr>
      <xdr:spPr>
        <a:xfrm>
          <a:off x="1438974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83837</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9983E8AF-7479-4500-8358-7E3B3D36F7F8}"/>
            </a:ext>
          </a:extLst>
        </xdr:cNvPr>
        <xdr:cNvSpPr txBox="1"/>
      </xdr:nvSpPr>
      <xdr:spPr>
        <a:xfrm>
          <a:off x="13500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40022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9FC2815C-B45C-48F7-B7F1-6E895B8EA07D}"/>
            </a:ext>
          </a:extLst>
        </xdr:cNvPr>
        <xdr:cNvSpPr txBox="1"/>
      </xdr:nvSpPr>
      <xdr:spPr>
        <a:xfrm>
          <a:off x="126117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90187</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AF11BFDA-5869-40D9-8404-3DE9BF6D9612}"/>
            </a:ext>
          </a:extLst>
        </xdr:cNvPr>
        <xdr:cNvSpPr txBox="1"/>
      </xdr:nvSpPr>
      <xdr:spPr>
        <a:xfrm>
          <a:off x="152660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38752</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749642E7-99E6-4A7F-B867-805DEA88C1C5}"/>
            </a:ext>
          </a:extLst>
        </xdr:cNvPr>
        <xdr:cNvSpPr txBox="1"/>
      </xdr:nvSpPr>
      <xdr:spPr>
        <a:xfrm>
          <a:off x="143897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160672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54B11013-C066-4843-A92E-5C853AF52A2C}"/>
            </a:ext>
          </a:extLst>
        </xdr:cNvPr>
        <xdr:cNvSpPr txBox="1"/>
      </xdr:nvSpPr>
      <xdr:spPr>
        <a:xfrm>
          <a:off x="135007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109237</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BF95B05B-CE3E-4324-B4E1-3D109D053FBB}"/>
            </a:ext>
          </a:extLst>
        </xdr:cNvPr>
        <xdr:cNvSpPr txBox="1"/>
      </xdr:nvSpPr>
      <xdr:spPr>
        <a:xfrm>
          <a:off x="12611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C87B72DD-D790-4D10-A463-6E21442FDD2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23F8ABD6-116E-4833-AD5D-C0CD547D2A5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C2F4FAC7-8772-4E90-B7F4-57B81FF423D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B32D167D-7833-4B92-B93D-5D3BDE0EA1E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4615E0BC-0FF3-4F85-B20E-5AEFEA4E264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3015A10A-CF32-472F-A406-FB47C95D3DD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9126F5B1-D425-43F6-B117-C26C7D5F528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C996B14F-462E-48EC-A63A-4C2AFE11C75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A2D1A203-4C0E-4F20-8A56-64635776F73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8ACC2C32-7C99-4118-AFB9-384AB97DAB0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0381036A-AE67-4C6F-9D1B-50FBB0C9133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a:extLst>
            <a:ext uri="{FF2B5EF4-FFF2-40B4-BE49-F238E27FC236}">
              <a16:creationId xmlns:a16="http://schemas.microsoft.com/office/drawing/2014/main" id="{D3A10F50-9897-4640-A74E-6B263870BEF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0786102D-EFF6-4AA4-8617-A1D2306969E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a:extLst>
            <a:ext uri="{FF2B5EF4-FFF2-40B4-BE49-F238E27FC236}">
              <a16:creationId xmlns:a16="http://schemas.microsoft.com/office/drawing/2014/main" id="{00197E6B-F6C4-43F6-ACC9-26CAD0B18EBF}"/>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6A069875-1911-4C8E-BEA0-872B070C5F7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a:extLst>
            <a:ext uri="{FF2B5EF4-FFF2-40B4-BE49-F238E27FC236}">
              <a16:creationId xmlns:a16="http://schemas.microsoft.com/office/drawing/2014/main" id="{0C5F186B-5090-4593-8067-C3376D0F61AA}"/>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34B6F464-C1BB-4816-97DC-A91494E621F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a:extLst>
            <a:ext uri="{FF2B5EF4-FFF2-40B4-BE49-F238E27FC236}">
              <a16:creationId xmlns:a16="http://schemas.microsoft.com/office/drawing/2014/main" id="{2BDFB072-9119-419E-A346-A566BCB0FA4C}"/>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DF1A3855-E44D-4431-A5A5-0E7A4D81BA9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AC089850-94B9-42E3-801E-861998E9773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18F157AD-205E-4521-92DF-F0584E9E547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145553</xdr:rowOff>
    </xdr:from>
    <xdr:to>
      <xdr:col>116</xdr:col>
      <xdr:colOff>62864</xdr:colOff>
      <xdr:row>41</xdr:row>
      <xdr:rowOff>126099</xdr:rowOff>
    </xdr:to>
    <xdr:cxnSp macro="">
      <xdr:nvCxnSpPr>
        <xdr:cNvPr id="574" name="直線コネクタ 573">
          <a:extLst>
            <a:ext uri="{FF2B5EF4-FFF2-40B4-BE49-F238E27FC236}">
              <a16:creationId xmlns:a16="http://schemas.microsoft.com/office/drawing/2014/main" id="{E88A3686-CD93-4DAB-A8D2-CC3C2980949D}"/>
            </a:ext>
          </a:extLst>
        </xdr:cNvPr>
        <xdr:cNvCxnSpPr/>
      </xdr:nvCxnSpPr>
      <xdr:spPr>
        <a:xfrm flipV="1">
          <a:off x="22160864" y="5974853"/>
          <a:ext cx="0" cy="118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id="{74E0C276-DCAC-43C5-8AD3-60568C68B667}"/>
            </a:ext>
          </a:extLst>
        </xdr:cNvPr>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576" name="直線コネクタ 575">
          <a:extLst>
            <a:ext uri="{FF2B5EF4-FFF2-40B4-BE49-F238E27FC236}">
              <a16:creationId xmlns:a16="http://schemas.microsoft.com/office/drawing/2014/main" id="{F0575113-E07D-4AFC-9783-A4E0E5578698}"/>
            </a:ext>
          </a:extLst>
        </xdr:cNvPr>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92230</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C769C508-F20C-4F26-B2E9-36FFB4E4B9AB}"/>
            </a:ext>
          </a:extLst>
        </xdr:cNvPr>
        <xdr:cNvSpPr txBox="1"/>
      </xdr:nvSpPr>
      <xdr:spPr>
        <a:xfrm>
          <a:off x="22199600" y="575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145553</xdr:rowOff>
    </xdr:from>
    <xdr:to>
      <xdr:col>116</xdr:col>
      <xdr:colOff>152400</xdr:colOff>
      <xdr:row>34</xdr:row>
      <xdr:rowOff>145553</xdr:rowOff>
    </xdr:to>
    <xdr:cxnSp macro="">
      <xdr:nvCxnSpPr>
        <xdr:cNvPr id="578" name="直線コネクタ 577">
          <a:extLst>
            <a:ext uri="{FF2B5EF4-FFF2-40B4-BE49-F238E27FC236}">
              <a16:creationId xmlns:a16="http://schemas.microsoft.com/office/drawing/2014/main" id="{5B643655-E420-4B6A-8C47-6FD508EEF724}"/>
            </a:ext>
          </a:extLst>
        </xdr:cNvPr>
        <xdr:cNvCxnSpPr/>
      </xdr:nvCxnSpPr>
      <xdr:spPr>
        <a:xfrm>
          <a:off x="22072600" y="597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107813</xdr:rowOff>
    </xdr:from>
    <xdr:ext cx="599010" cy="259045"/>
    <xdr:sp macro="" textlink="">
      <xdr:nvSpPr>
        <xdr:cNvPr id="579" name="【一般廃棄物処理施設】&#10;一人当たり有形固定資産（償却資産）額平均値テキスト">
          <a:extLst>
            <a:ext uri="{FF2B5EF4-FFF2-40B4-BE49-F238E27FC236}">
              <a16:creationId xmlns:a16="http://schemas.microsoft.com/office/drawing/2014/main" id="{55630EEE-86EB-4691-AC8D-2C95DAD4C4F3}"/>
            </a:ext>
          </a:extLst>
        </xdr:cNvPr>
        <xdr:cNvSpPr txBox="1"/>
      </xdr:nvSpPr>
      <xdr:spPr>
        <a:xfrm>
          <a:off x="22199600" y="6622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129386</xdr:rowOff>
    </xdr:from>
    <xdr:to>
      <xdr:col>116</xdr:col>
      <xdr:colOff>114300</xdr:colOff>
      <xdr:row>39</xdr:row>
      <xdr:rowOff>59536</xdr:rowOff>
    </xdr:to>
    <xdr:sp macro="" textlink="">
      <xdr:nvSpPr>
        <xdr:cNvPr id="580" name="フローチャート: 判断 579">
          <a:extLst>
            <a:ext uri="{FF2B5EF4-FFF2-40B4-BE49-F238E27FC236}">
              <a16:creationId xmlns:a16="http://schemas.microsoft.com/office/drawing/2014/main" id="{F2436B75-0C01-4718-ADEC-678ACFAD7AAF}"/>
            </a:ext>
          </a:extLst>
        </xdr:cNvPr>
        <xdr:cNvSpPr/>
      </xdr:nvSpPr>
      <xdr:spPr>
        <a:xfrm>
          <a:off x="22110700" y="664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156644</xdr:rowOff>
    </xdr:from>
    <xdr:to>
      <xdr:col>112</xdr:col>
      <xdr:colOff>38100</xdr:colOff>
      <xdr:row>39</xdr:row>
      <xdr:rowOff>86794</xdr:rowOff>
    </xdr:to>
    <xdr:sp macro="" textlink="">
      <xdr:nvSpPr>
        <xdr:cNvPr id="581" name="フローチャート: 判断 580">
          <a:extLst>
            <a:ext uri="{FF2B5EF4-FFF2-40B4-BE49-F238E27FC236}">
              <a16:creationId xmlns:a16="http://schemas.microsoft.com/office/drawing/2014/main" id="{74E02DDB-0AAA-4CBE-8837-FE5A2F19AE66}"/>
            </a:ext>
          </a:extLst>
        </xdr:cNvPr>
        <xdr:cNvSpPr/>
      </xdr:nvSpPr>
      <xdr:spPr>
        <a:xfrm>
          <a:off x="21272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169149</xdr:rowOff>
    </xdr:from>
    <xdr:to>
      <xdr:col>107</xdr:col>
      <xdr:colOff>101600</xdr:colOff>
      <xdr:row>39</xdr:row>
      <xdr:rowOff>99299</xdr:rowOff>
    </xdr:to>
    <xdr:sp macro="" textlink="">
      <xdr:nvSpPr>
        <xdr:cNvPr id="582" name="フローチャート: 判断 581">
          <a:extLst>
            <a:ext uri="{FF2B5EF4-FFF2-40B4-BE49-F238E27FC236}">
              <a16:creationId xmlns:a16="http://schemas.microsoft.com/office/drawing/2014/main" id="{EE95AFFC-1DA5-48AC-AF6A-7DB7F2F912B5}"/>
            </a:ext>
          </a:extLst>
        </xdr:cNvPr>
        <xdr:cNvSpPr/>
      </xdr:nvSpPr>
      <xdr:spPr>
        <a:xfrm>
          <a:off x="20383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159241</xdr:rowOff>
    </xdr:from>
    <xdr:to>
      <xdr:col>102</xdr:col>
      <xdr:colOff>165100</xdr:colOff>
      <xdr:row>39</xdr:row>
      <xdr:rowOff>89391</xdr:rowOff>
    </xdr:to>
    <xdr:sp macro="" textlink="">
      <xdr:nvSpPr>
        <xdr:cNvPr id="583" name="フローチャート: 判断 582">
          <a:extLst>
            <a:ext uri="{FF2B5EF4-FFF2-40B4-BE49-F238E27FC236}">
              <a16:creationId xmlns:a16="http://schemas.microsoft.com/office/drawing/2014/main" id="{2F73CDB2-97FE-4BD6-BD6A-0B4E6B45A037}"/>
            </a:ext>
          </a:extLst>
        </xdr:cNvPr>
        <xdr:cNvSpPr/>
      </xdr:nvSpPr>
      <xdr:spPr>
        <a:xfrm>
          <a:off x="19494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23315</xdr:rowOff>
    </xdr:from>
    <xdr:to>
      <xdr:col>98</xdr:col>
      <xdr:colOff>38100</xdr:colOff>
      <xdr:row>39</xdr:row>
      <xdr:rowOff>124915</xdr:rowOff>
    </xdr:to>
    <xdr:sp macro="" textlink="">
      <xdr:nvSpPr>
        <xdr:cNvPr id="584" name="フローチャート: 判断 583">
          <a:extLst>
            <a:ext uri="{FF2B5EF4-FFF2-40B4-BE49-F238E27FC236}">
              <a16:creationId xmlns:a16="http://schemas.microsoft.com/office/drawing/2014/main" id="{B56AE637-BE5D-42A2-881D-2143240DAFF1}"/>
            </a:ext>
          </a:extLst>
        </xdr:cNvPr>
        <xdr:cNvSpPr/>
      </xdr:nvSpPr>
      <xdr:spPr>
        <a:xfrm>
          <a:off x="18605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218573DF-FA4F-44AC-ADC8-8F29730B313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3188C5DE-2CFC-4085-8502-5FAE30A0EE0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A9385A1-B2C4-4D95-A0C1-CD267E6AA45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F6EDBB2E-65F9-4010-9907-98C613A815F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98E81296-2AFE-43E3-A539-97E7C20E794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54835</xdr:rowOff>
    </xdr:from>
    <xdr:to>
      <xdr:col>116</xdr:col>
      <xdr:colOff>114300</xdr:colOff>
      <xdr:row>38</xdr:row>
      <xdr:rowOff>156435</xdr:rowOff>
    </xdr:to>
    <xdr:sp macro="" textlink="">
      <xdr:nvSpPr>
        <xdr:cNvPr id="590" name="楕円 589">
          <a:extLst>
            <a:ext uri="{FF2B5EF4-FFF2-40B4-BE49-F238E27FC236}">
              <a16:creationId xmlns:a16="http://schemas.microsoft.com/office/drawing/2014/main" id="{A065EFD7-0EEE-4B3C-8B4D-EE83939DEC73}"/>
            </a:ext>
          </a:extLst>
        </xdr:cNvPr>
        <xdr:cNvSpPr/>
      </xdr:nvSpPr>
      <xdr:spPr>
        <a:xfrm>
          <a:off x="22110700" y="656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77712</xdr:rowOff>
    </xdr:from>
    <xdr:ext cx="599010" cy="259045"/>
    <xdr:sp macro="" textlink="">
      <xdr:nvSpPr>
        <xdr:cNvPr id="591" name="【一般廃棄物処理施設】&#10;一人当たり有形固定資産（償却資産）額該当値テキスト">
          <a:extLst>
            <a:ext uri="{FF2B5EF4-FFF2-40B4-BE49-F238E27FC236}">
              <a16:creationId xmlns:a16="http://schemas.microsoft.com/office/drawing/2014/main" id="{4B3036D7-B1EB-4E3C-A8F9-29965D403701}"/>
            </a:ext>
          </a:extLst>
        </xdr:cNvPr>
        <xdr:cNvSpPr txBox="1"/>
      </xdr:nvSpPr>
      <xdr:spPr>
        <a:xfrm>
          <a:off x="22199600" y="6421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60097</xdr:rowOff>
    </xdr:from>
    <xdr:to>
      <xdr:col>112</xdr:col>
      <xdr:colOff>38100</xdr:colOff>
      <xdr:row>38</xdr:row>
      <xdr:rowOff>161697</xdr:rowOff>
    </xdr:to>
    <xdr:sp macro="" textlink="">
      <xdr:nvSpPr>
        <xdr:cNvPr id="592" name="楕円 591">
          <a:extLst>
            <a:ext uri="{FF2B5EF4-FFF2-40B4-BE49-F238E27FC236}">
              <a16:creationId xmlns:a16="http://schemas.microsoft.com/office/drawing/2014/main" id="{ACA6B899-53C5-4BB8-B305-A3B12E840216}"/>
            </a:ext>
          </a:extLst>
        </xdr:cNvPr>
        <xdr:cNvSpPr/>
      </xdr:nvSpPr>
      <xdr:spPr>
        <a:xfrm>
          <a:off x="21272500" y="65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105635</xdr:rowOff>
    </xdr:from>
    <xdr:to>
      <xdr:col>116</xdr:col>
      <xdr:colOff>63500</xdr:colOff>
      <xdr:row>38</xdr:row>
      <xdr:rowOff>110897</xdr:rowOff>
    </xdr:to>
    <xdr:cxnSp macro="">
      <xdr:nvCxnSpPr>
        <xdr:cNvPr id="593" name="直線コネクタ 592">
          <a:extLst>
            <a:ext uri="{FF2B5EF4-FFF2-40B4-BE49-F238E27FC236}">
              <a16:creationId xmlns:a16="http://schemas.microsoft.com/office/drawing/2014/main" id="{E263CB0A-A706-4E54-9A49-40566C700D70}"/>
            </a:ext>
          </a:extLst>
        </xdr:cNvPr>
        <xdr:cNvCxnSpPr/>
      </xdr:nvCxnSpPr>
      <xdr:spPr>
        <a:xfrm flipV="1">
          <a:off x="21323300" y="6620735"/>
          <a:ext cx="838200" cy="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66406</xdr:rowOff>
    </xdr:from>
    <xdr:to>
      <xdr:col>107</xdr:col>
      <xdr:colOff>101600</xdr:colOff>
      <xdr:row>38</xdr:row>
      <xdr:rowOff>168006</xdr:rowOff>
    </xdr:to>
    <xdr:sp macro="" textlink="">
      <xdr:nvSpPr>
        <xdr:cNvPr id="594" name="楕円 593">
          <a:extLst>
            <a:ext uri="{FF2B5EF4-FFF2-40B4-BE49-F238E27FC236}">
              <a16:creationId xmlns:a16="http://schemas.microsoft.com/office/drawing/2014/main" id="{7BD201F5-644B-412D-8C38-8F45A3840435}"/>
            </a:ext>
          </a:extLst>
        </xdr:cNvPr>
        <xdr:cNvSpPr/>
      </xdr:nvSpPr>
      <xdr:spPr>
        <a:xfrm>
          <a:off x="20383500" y="658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110897</xdr:rowOff>
    </xdr:from>
    <xdr:to>
      <xdr:col>111</xdr:col>
      <xdr:colOff>177800</xdr:colOff>
      <xdr:row>38</xdr:row>
      <xdr:rowOff>117206</xdr:rowOff>
    </xdr:to>
    <xdr:cxnSp macro="">
      <xdr:nvCxnSpPr>
        <xdr:cNvPr id="595" name="直線コネクタ 594">
          <a:extLst>
            <a:ext uri="{FF2B5EF4-FFF2-40B4-BE49-F238E27FC236}">
              <a16:creationId xmlns:a16="http://schemas.microsoft.com/office/drawing/2014/main" id="{09557718-2C2C-483B-A563-AE914DFB727F}"/>
            </a:ext>
          </a:extLst>
        </xdr:cNvPr>
        <xdr:cNvCxnSpPr/>
      </xdr:nvCxnSpPr>
      <xdr:spPr>
        <a:xfrm flipV="1">
          <a:off x="20434300" y="6625997"/>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88192</xdr:rowOff>
    </xdr:from>
    <xdr:to>
      <xdr:col>102</xdr:col>
      <xdr:colOff>165100</xdr:colOff>
      <xdr:row>39</xdr:row>
      <xdr:rowOff>18342</xdr:rowOff>
    </xdr:to>
    <xdr:sp macro="" textlink="">
      <xdr:nvSpPr>
        <xdr:cNvPr id="596" name="楕円 595">
          <a:extLst>
            <a:ext uri="{FF2B5EF4-FFF2-40B4-BE49-F238E27FC236}">
              <a16:creationId xmlns:a16="http://schemas.microsoft.com/office/drawing/2014/main" id="{EFF62834-4C59-4496-907F-48FE7B775313}"/>
            </a:ext>
          </a:extLst>
        </xdr:cNvPr>
        <xdr:cNvSpPr/>
      </xdr:nvSpPr>
      <xdr:spPr>
        <a:xfrm>
          <a:off x="19494500" y="660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117206</xdr:rowOff>
    </xdr:from>
    <xdr:to>
      <xdr:col>107</xdr:col>
      <xdr:colOff>50800</xdr:colOff>
      <xdr:row>38</xdr:row>
      <xdr:rowOff>138992</xdr:rowOff>
    </xdr:to>
    <xdr:cxnSp macro="">
      <xdr:nvCxnSpPr>
        <xdr:cNvPr id="597" name="直線コネクタ 596">
          <a:extLst>
            <a:ext uri="{FF2B5EF4-FFF2-40B4-BE49-F238E27FC236}">
              <a16:creationId xmlns:a16="http://schemas.microsoft.com/office/drawing/2014/main" id="{EF6021EE-9423-4C60-89A0-622EF705E5AC}"/>
            </a:ext>
          </a:extLst>
        </xdr:cNvPr>
        <xdr:cNvCxnSpPr/>
      </xdr:nvCxnSpPr>
      <xdr:spPr>
        <a:xfrm flipV="1">
          <a:off x="19545300" y="6632306"/>
          <a:ext cx="889000" cy="2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88480</xdr:rowOff>
    </xdr:from>
    <xdr:to>
      <xdr:col>98</xdr:col>
      <xdr:colOff>38100</xdr:colOff>
      <xdr:row>39</xdr:row>
      <xdr:rowOff>18630</xdr:rowOff>
    </xdr:to>
    <xdr:sp macro="" textlink="">
      <xdr:nvSpPr>
        <xdr:cNvPr id="598" name="楕円 597">
          <a:extLst>
            <a:ext uri="{FF2B5EF4-FFF2-40B4-BE49-F238E27FC236}">
              <a16:creationId xmlns:a16="http://schemas.microsoft.com/office/drawing/2014/main" id="{1F26E829-9EF4-4D7A-8DD2-A78A0ED579B3}"/>
            </a:ext>
          </a:extLst>
        </xdr:cNvPr>
        <xdr:cNvSpPr/>
      </xdr:nvSpPr>
      <xdr:spPr>
        <a:xfrm>
          <a:off x="18605500" y="66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138992</xdr:rowOff>
    </xdr:from>
    <xdr:to>
      <xdr:col>102</xdr:col>
      <xdr:colOff>114300</xdr:colOff>
      <xdr:row>38</xdr:row>
      <xdr:rowOff>139280</xdr:rowOff>
    </xdr:to>
    <xdr:cxnSp macro="">
      <xdr:nvCxnSpPr>
        <xdr:cNvPr id="599" name="直線コネクタ 598">
          <a:extLst>
            <a:ext uri="{FF2B5EF4-FFF2-40B4-BE49-F238E27FC236}">
              <a16:creationId xmlns:a16="http://schemas.microsoft.com/office/drawing/2014/main" id="{3C49FC99-0CE9-4A19-A560-6F2C9CC05499}"/>
            </a:ext>
          </a:extLst>
        </xdr:cNvPr>
        <xdr:cNvCxnSpPr/>
      </xdr:nvCxnSpPr>
      <xdr:spPr>
        <a:xfrm flipV="1">
          <a:off x="18656300" y="6654092"/>
          <a:ext cx="889000" cy="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77921</xdr:rowOff>
    </xdr:from>
    <xdr:ext cx="534377" cy="259045"/>
    <xdr:sp macro="" textlink="">
      <xdr:nvSpPr>
        <xdr:cNvPr id="600" name="n_1aveValue【一般廃棄物処理施設】&#10;一人当たり有形固定資産（償却資産）額">
          <a:extLst>
            <a:ext uri="{FF2B5EF4-FFF2-40B4-BE49-F238E27FC236}">
              <a16:creationId xmlns:a16="http://schemas.microsoft.com/office/drawing/2014/main" id="{43E6740B-B834-483E-992A-ED399E366378}"/>
            </a:ext>
          </a:extLst>
        </xdr:cNvPr>
        <xdr:cNvSpPr txBox="1"/>
      </xdr:nvSpPr>
      <xdr:spPr>
        <a:xfrm>
          <a:off x="21043411" y="67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90426</xdr:rowOff>
    </xdr:from>
    <xdr:ext cx="534377" cy="259045"/>
    <xdr:sp macro="" textlink="">
      <xdr:nvSpPr>
        <xdr:cNvPr id="601" name="n_2aveValue【一般廃棄物処理施設】&#10;一人当たり有形固定資産（償却資産）額">
          <a:extLst>
            <a:ext uri="{FF2B5EF4-FFF2-40B4-BE49-F238E27FC236}">
              <a16:creationId xmlns:a16="http://schemas.microsoft.com/office/drawing/2014/main" id="{0940D6A9-852E-4EAB-8C46-00ECD8412E47}"/>
            </a:ext>
          </a:extLst>
        </xdr:cNvPr>
        <xdr:cNvSpPr txBox="1"/>
      </xdr:nvSpPr>
      <xdr:spPr>
        <a:xfrm>
          <a:off x="20167111" y="677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80518</xdr:rowOff>
    </xdr:from>
    <xdr:ext cx="534377" cy="259045"/>
    <xdr:sp macro="" textlink="">
      <xdr:nvSpPr>
        <xdr:cNvPr id="602" name="n_3aveValue【一般廃棄物処理施設】&#10;一人当たり有形固定資産（償却資産）額">
          <a:extLst>
            <a:ext uri="{FF2B5EF4-FFF2-40B4-BE49-F238E27FC236}">
              <a16:creationId xmlns:a16="http://schemas.microsoft.com/office/drawing/2014/main" id="{4EE16C0C-A13C-41FD-9771-2098988F3A85}"/>
            </a:ext>
          </a:extLst>
        </xdr:cNvPr>
        <xdr:cNvSpPr txBox="1"/>
      </xdr:nvSpPr>
      <xdr:spPr>
        <a:xfrm>
          <a:off x="19278111" y="676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116042</xdr:rowOff>
    </xdr:from>
    <xdr:ext cx="534377" cy="259045"/>
    <xdr:sp macro="" textlink="">
      <xdr:nvSpPr>
        <xdr:cNvPr id="603" name="n_4aveValue【一般廃棄物処理施設】&#10;一人当たり有形固定資産（償却資産）額">
          <a:extLst>
            <a:ext uri="{FF2B5EF4-FFF2-40B4-BE49-F238E27FC236}">
              <a16:creationId xmlns:a16="http://schemas.microsoft.com/office/drawing/2014/main" id="{E06D3B31-1104-4EB3-B1EE-719012475EFF}"/>
            </a:ext>
          </a:extLst>
        </xdr:cNvPr>
        <xdr:cNvSpPr txBox="1"/>
      </xdr:nvSpPr>
      <xdr:spPr>
        <a:xfrm>
          <a:off x="18389111" y="68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6774</xdr:rowOff>
    </xdr:from>
    <xdr:ext cx="599010" cy="259045"/>
    <xdr:sp macro="" textlink="">
      <xdr:nvSpPr>
        <xdr:cNvPr id="604" name="n_1mainValue【一般廃棄物処理施設】&#10;一人当たり有形固定資産（償却資産）額">
          <a:extLst>
            <a:ext uri="{FF2B5EF4-FFF2-40B4-BE49-F238E27FC236}">
              <a16:creationId xmlns:a16="http://schemas.microsoft.com/office/drawing/2014/main" id="{2158B635-BF92-46B7-8678-9ADDD4D475BE}"/>
            </a:ext>
          </a:extLst>
        </xdr:cNvPr>
        <xdr:cNvSpPr txBox="1"/>
      </xdr:nvSpPr>
      <xdr:spPr>
        <a:xfrm>
          <a:off x="21011095" y="6350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13083</xdr:rowOff>
    </xdr:from>
    <xdr:ext cx="599010" cy="259045"/>
    <xdr:sp macro="" textlink="">
      <xdr:nvSpPr>
        <xdr:cNvPr id="605" name="n_2mainValue【一般廃棄物処理施設】&#10;一人当たり有形固定資産（償却資産）額">
          <a:extLst>
            <a:ext uri="{FF2B5EF4-FFF2-40B4-BE49-F238E27FC236}">
              <a16:creationId xmlns:a16="http://schemas.microsoft.com/office/drawing/2014/main" id="{F02DEAEE-F4BD-4C20-828F-7923D3CB4C40}"/>
            </a:ext>
          </a:extLst>
        </xdr:cNvPr>
        <xdr:cNvSpPr txBox="1"/>
      </xdr:nvSpPr>
      <xdr:spPr>
        <a:xfrm>
          <a:off x="20134795" y="635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34869</xdr:rowOff>
    </xdr:from>
    <xdr:ext cx="599010" cy="259045"/>
    <xdr:sp macro="" textlink="">
      <xdr:nvSpPr>
        <xdr:cNvPr id="606" name="n_3mainValue【一般廃棄物処理施設】&#10;一人当たり有形固定資産（償却資産）額">
          <a:extLst>
            <a:ext uri="{FF2B5EF4-FFF2-40B4-BE49-F238E27FC236}">
              <a16:creationId xmlns:a16="http://schemas.microsoft.com/office/drawing/2014/main" id="{3E11DF93-BAA7-4D44-A660-7B71D770649A}"/>
            </a:ext>
          </a:extLst>
        </xdr:cNvPr>
        <xdr:cNvSpPr txBox="1"/>
      </xdr:nvSpPr>
      <xdr:spPr>
        <a:xfrm>
          <a:off x="19245795" y="637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35157</xdr:rowOff>
    </xdr:from>
    <xdr:ext cx="599010" cy="259045"/>
    <xdr:sp macro="" textlink="">
      <xdr:nvSpPr>
        <xdr:cNvPr id="607" name="n_4mainValue【一般廃棄物処理施設】&#10;一人当たり有形固定資産（償却資産）額">
          <a:extLst>
            <a:ext uri="{FF2B5EF4-FFF2-40B4-BE49-F238E27FC236}">
              <a16:creationId xmlns:a16="http://schemas.microsoft.com/office/drawing/2014/main" id="{43EE786A-BAB6-429B-A7E0-CD94CB579872}"/>
            </a:ext>
          </a:extLst>
        </xdr:cNvPr>
        <xdr:cNvSpPr txBox="1"/>
      </xdr:nvSpPr>
      <xdr:spPr>
        <a:xfrm>
          <a:off x="18356795" y="637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75591FCB-DDB9-4E88-A921-1B5AA9A8E1F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1F5DF332-3EE5-4DC3-B1E7-5D5066D7333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B1C888D7-84FA-43D3-9607-001948F6F58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AD6940D1-A1DC-4EE8-BFCF-9D6E5DC9EAE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6CD185E9-53BE-43B8-849D-B065702161D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17B56ACF-FCF7-4558-B4EA-F75B1B31B4F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E5E44AA0-6A06-4057-A1EC-AE72A02F0AA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2292623D-4008-4748-A1DB-A45C5859419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97FA89F7-C957-4FF3-BC91-24B32436671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47FC6F50-D099-4A1A-BDAA-B84AF17B92B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E2C0C9E5-CE31-4F04-A6E3-064FD622D24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9" name="直線コネクタ 618">
          <a:extLst>
            <a:ext uri="{FF2B5EF4-FFF2-40B4-BE49-F238E27FC236}">
              <a16:creationId xmlns:a16="http://schemas.microsoft.com/office/drawing/2014/main" id="{E23147C2-1561-48F3-9A28-8D357CA3C1B5}"/>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0" name="テキスト ボックス 619">
          <a:extLst>
            <a:ext uri="{FF2B5EF4-FFF2-40B4-BE49-F238E27FC236}">
              <a16:creationId xmlns:a16="http://schemas.microsoft.com/office/drawing/2014/main" id="{7A5EAB21-742D-40FB-BABE-EE05269D2DF9}"/>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1" name="直線コネクタ 620">
          <a:extLst>
            <a:ext uri="{FF2B5EF4-FFF2-40B4-BE49-F238E27FC236}">
              <a16:creationId xmlns:a16="http://schemas.microsoft.com/office/drawing/2014/main" id="{304C78BC-6738-40D5-89ED-7DB68923399B}"/>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2" name="テキスト ボックス 621">
          <a:extLst>
            <a:ext uri="{FF2B5EF4-FFF2-40B4-BE49-F238E27FC236}">
              <a16:creationId xmlns:a16="http://schemas.microsoft.com/office/drawing/2014/main" id="{7BB6777E-A73D-4929-BABC-0D54ECEBE89C}"/>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3" name="直線コネクタ 622">
          <a:extLst>
            <a:ext uri="{FF2B5EF4-FFF2-40B4-BE49-F238E27FC236}">
              <a16:creationId xmlns:a16="http://schemas.microsoft.com/office/drawing/2014/main" id="{31696C32-0921-4497-90A6-18DBEE1DF21E}"/>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4" name="テキスト ボックス 623">
          <a:extLst>
            <a:ext uri="{FF2B5EF4-FFF2-40B4-BE49-F238E27FC236}">
              <a16:creationId xmlns:a16="http://schemas.microsoft.com/office/drawing/2014/main" id="{DD77211F-05B3-4BE1-8C4B-DA680C461E92}"/>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5" name="直線コネクタ 624">
          <a:extLst>
            <a:ext uri="{FF2B5EF4-FFF2-40B4-BE49-F238E27FC236}">
              <a16:creationId xmlns:a16="http://schemas.microsoft.com/office/drawing/2014/main" id="{7BDA1EF9-1551-4BC5-AA05-D88BA928D6D6}"/>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6" name="テキスト ボックス 625">
          <a:extLst>
            <a:ext uri="{FF2B5EF4-FFF2-40B4-BE49-F238E27FC236}">
              <a16:creationId xmlns:a16="http://schemas.microsoft.com/office/drawing/2014/main" id="{EEA3A9C8-9C29-466B-9DA0-C51C5FE9421F}"/>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848444A7-8828-469B-8A15-73F0AEFFD4F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8" name="テキスト ボックス 627">
          <a:extLst>
            <a:ext uri="{FF2B5EF4-FFF2-40B4-BE49-F238E27FC236}">
              <a16:creationId xmlns:a16="http://schemas.microsoft.com/office/drawing/2014/main" id="{1FE97B50-BC6D-4C3D-9239-98E9BC940949}"/>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a:extLst>
            <a:ext uri="{FF2B5EF4-FFF2-40B4-BE49-F238E27FC236}">
              <a16:creationId xmlns:a16="http://schemas.microsoft.com/office/drawing/2014/main" id="{A2B69EC2-52B8-4C4C-AA84-8B794D0B6E9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125730</xdr:rowOff>
    </xdr:from>
    <xdr:to>
      <xdr:col>85</xdr:col>
      <xdr:colOff>126364</xdr:colOff>
      <xdr:row>64</xdr:row>
      <xdr:rowOff>0</xdr:rowOff>
    </xdr:to>
    <xdr:cxnSp macro="">
      <xdr:nvCxnSpPr>
        <xdr:cNvPr id="630" name="直線コネクタ 629">
          <a:extLst>
            <a:ext uri="{FF2B5EF4-FFF2-40B4-BE49-F238E27FC236}">
              <a16:creationId xmlns:a16="http://schemas.microsoft.com/office/drawing/2014/main" id="{0A42F117-9150-4538-97CD-EF29118B9FF6}"/>
            </a:ext>
          </a:extLst>
        </xdr:cNvPr>
        <xdr:cNvCxnSpPr/>
      </xdr:nvCxnSpPr>
      <xdr:spPr>
        <a:xfrm flipV="1">
          <a:off x="16318864" y="95554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69744" cy="259045"/>
    <xdr:sp macro="" textlink="">
      <xdr:nvSpPr>
        <xdr:cNvPr id="631" name="【保健センター・保健所】&#10;有形固定資産減価償却率最小値テキスト">
          <a:extLst>
            <a:ext uri="{FF2B5EF4-FFF2-40B4-BE49-F238E27FC236}">
              <a16:creationId xmlns:a16="http://schemas.microsoft.com/office/drawing/2014/main" id="{FDAF1D76-9B88-4A18-AB7F-42C9BA0A82B7}"/>
            </a:ext>
          </a:extLst>
        </xdr:cNvPr>
        <xdr:cNvSpPr txBox="1"/>
      </xdr:nvSpPr>
      <xdr:spPr>
        <a:xfrm>
          <a:off x="16357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2" name="直線コネクタ 631">
          <a:extLst>
            <a:ext uri="{FF2B5EF4-FFF2-40B4-BE49-F238E27FC236}">
              <a16:creationId xmlns:a16="http://schemas.microsoft.com/office/drawing/2014/main" id="{38F60774-0B74-4DEB-B8FE-15DA34D39A8F}"/>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72407</xdr:rowOff>
    </xdr:from>
    <xdr:ext cx="405111" cy="259045"/>
    <xdr:sp macro="" textlink="">
      <xdr:nvSpPr>
        <xdr:cNvPr id="633" name="【保健センター・保健所】&#10;有形固定資産減価償却率最大値テキスト">
          <a:extLst>
            <a:ext uri="{FF2B5EF4-FFF2-40B4-BE49-F238E27FC236}">
              <a16:creationId xmlns:a16="http://schemas.microsoft.com/office/drawing/2014/main" id="{74067CF2-6F2F-4A96-B724-5B9BBAE0A673}"/>
            </a:ext>
          </a:extLst>
        </xdr:cNvPr>
        <xdr:cNvSpPr txBox="1"/>
      </xdr:nvSpPr>
      <xdr:spPr>
        <a:xfrm>
          <a:off x="16357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634" name="直線コネクタ 633">
          <a:extLst>
            <a:ext uri="{FF2B5EF4-FFF2-40B4-BE49-F238E27FC236}">
              <a16:creationId xmlns:a16="http://schemas.microsoft.com/office/drawing/2014/main" id="{B65A4E32-AAAA-4DDB-831A-9ED57BE16D57}"/>
            </a:ext>
          </a:extLst>
        </xdr:cNvPr>
        <xdr:cNvCxnSpPr/>
      </xdr:nvCxnSpPr>
      <xdr:spPr>
        <a:xfrm>
          <a:off x="16230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154957</xdr:rowOff>
    </xdr:from>
    <xdr:ext cx="405111" cy="259045"/>
    <xdr:sp macro="" textlink="">
      <xdr:nvSpPr>
        <xdr:cNvPr id="635" name="【保健センター・保健所】&#10;有形固定資産減価償却率平均値テキスト">
          <a:extLst>
            <a:ext uri="{FF2B5EF4-FFF2-40B4-BE49-F238E27FC236}">
              <a16:creationId xmlns:a16="http://schemas.microsoft.com/office/drawing/2014/main" id="{9BFABF3D-BE28-41BB-A484-EEE015130461}"/>
            </a:ext>
          </a:extLst>
        </xdr:cNvPr>
        <xdr:cNvSpPr txBox="1"/>
      </xdr:nvSpPr>
      <xdr:spPr>
        <a:xfrm>
          <a:off x="16357600" y="9584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132080</xdr:rowOff>
    </xdr:from>
    <xdr:to>
      <xdr:col>85</xdr:col>
      <xdr:colOff>177800</xdr:colOff>
      <xdr:row>57</xdr:row>
      <xdr:rowOff>62230</xdr:rowOff>
    </xdr:to>
    <xdr:sp macro="" textlink="">
      <xdr:nvSpPr>
        <xdr:cNvPr id="636" name="フローチャート: 判断 635">
          <a:extLst>
            <a:ext uri="{FF2B5EF4-FFF2-40B4-BE49-F238E27FC236}">
              <a16:creationId xmlns:a16="http://schemas.microsoft.com/office/drawing/2014/main" id="{0E0A04D6-9FD0-43E5-AFBD-172A82A7C3E9}"/>
            </a:ext>
          </a:extLst>
        </xdr:cNvPr>
        <xdr:cNvSpPr/>
      </xdr:nvSpPr>
      <xdr:spPr>
        <a:xfrm>
          <a:off x="162687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104648</xdr:rowOff>
    </xdr:from>
    <xdr:to>
      <xdr:col>81</xdr:col>
      <xdr:colOff>101600</xdr:colOff>
      <xdr:row>57</xdr:row>
      <xdr:rowOff>34798</xdr:rowOff>
    </xdr:to>
    <xdr:sp macro="" textlink="">
      <xdr:nvSpPr>
        <xdr:cNvPr id="637" name="フローチャート: 判断 636">
          <a:extLst>
            <a:ext uri="{FF2B5EF4-FFF2-40B4-BE49-F238E27FC236}">
              <a16:creationId xmlns:a16="http://schemas.microsoft.com/office/drawing/2014/main" id="{D46DDA3E-8F88-4C24-9301-8DB509603C03}"/>
            </a:ext>
          </a:extLst>
        </xdr:cNvPr>
        <xdr:cNvSpPr/>
      </xdr:nvSpPr>
      <xdr:spPr>
        <a:xfrm>
          <a:off x="15430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70358</xdr:rowOff>
    </xdr:from>
    <xdr:to>
      <xdr:col>76</xdr:col>
      <xdr:colOff>165100</xdr:colOff>
      <xdr:row>57</xdr:row>
      <xdr:rowOff>508</xdr:rowOff>
    </xdr:to>
    <xdr:sp macro="" textlink="">
      <xdr:nvSpPr>
        <xdr:cNvPr id="638" name="フローチャート: 判断 637">
          <a:extLst>
            <a:ext uri="{FF2B5EF4-FFF2-40B4-BE49-F238E27FC236}">
              <a16:creationId xmlns:a16="http://schemas.microsoft.com/office/drawing/2014/main" id="{C7BF0B73-6B16-45E1-998E-4401F6899F93}"/>
            </a:ext>
          </a:extLst>
        </xdr:cNvPr>
        <xdr:cNvSpPr/>
      </xdr:nvSpPr>
      <xdr:spPr>
        <a:xfrm>
          <a:off x="14541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29210</xdr:rowOff>
    </xdr:from>
    <xdr:to>
      <xdr:col>72</xdr:col>
      <xdr:colOff>38100</xdr:colOff>
      <xdr:row>56</xdr:row>
      <xdr:rowOff>130810</xdr:rowOff>
    </xdr:to>
    <xdr:sp macro="" textlink="">
      <xdr:nvSpPr>
        <xdr:cNvPr id="639" name="フローチャート: 判断 638">
          <a:extLst>
            <a:ext uri="{FF2B5EF4-FFF2-40B4-BE49-F238E27FC236}">
              <a16:creationId xmlns:a16="http://schemas.microsoft.com/office/drawing/2014/main" id="{17E136DE-C356-455B-B05D-81C8FC3C69DC}"/>
            </a:ext>
          </a:extLst>
        </xdr:cNvPr>
        <xdr:cNvSpPr/>
      </xdr:nvSpPr>
      <xdr:spPr>
        <a:xfrm>
          <a:off x="13652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84074</xdr:rowOff>
    </xdr:from>
    <xdr:to>
      <xdr:col>67</xdr:col>
      <xdr:colOff>101600</xdr:colOff>
      <xdr:row>57</xdr:row>
      <xdr:rowOff>14224</xdr:rowOff>
    </xdr:to>
    <xdr:sp macro="" textlink="">
      <xdr:nvSpPr>
        <xdr:cNvPr id="640" name="フローチャート: 判断 639">
          <a:extLst>
            <a:ext uri="{FF2B5EF4-FFF2-40B4-BE49-F238E27FC236}">
              <a16:creationId xmlns:a16="http://schemas.microsoft.com/office/drawing/2014/main" id="{88806F31-AA17-4867-ACFC-954E1B94E4EF}"/>
            </a:ext>
          </a:extLst>
        </xdr:cNvPr>
        <xdr:cNvSpPr/>
      </xdr:nvSpPr>
      <xdr:spPr>
        <a:xfrm>
          <a:off x="12763500" y="968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A1BF783F-0D9C-49C7-B45B-F396CF8CA9A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BC5B7F96-5029-46EB-808B-301F50A591D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6BA1A53D-36D6-4DCC-9242-55C64C2231B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F4E45E95-CDE8-4DD0-8259-6F20FB08F2C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1F54FB3D-E948-46CD-A249-F30332A0ED7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49784</xdr:rowOff>
    </xdr:from>
    <xdr:to>
      <xdr:col>85</xdr:col>
      <xdr:colOff>177800</xdr:colOff>
      <xdr:row>57</xdr:row>
      <xdr:rowOff>151384</xdr:rowOff>
    </xdr:to>
    <xdr:sp macro="" textlink="">
      <xdr:nvSpPr>
        <xdr:cNvPr id="646" name="楕円 645">
          <a:extLst>
            <a:ext uri="{FF2B5EF4-FFF2-40B4-BE49-F238E27FC236}">
              <a16:creationId xmlns:a16="http://schemas.microsoft.com/office/drawing/2014/main" id="{FF306874-1CCD-4DF3-BC6D-18F06DD1E441}"/>
            </a:ext>
          </a:extLst>
        </xdr:cNvPr>
        <xdr:cNvSpPr/>
      </xdr:nvSpPr>
      <xdr:spPr>
        <a:xfrm>
          <a:off x="16268700" y="98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28211</xdr:rowOff>
    </xdr:from>
    <xdr:ext cx="405111" cy="259045"/>
    <xdr:sp macro="" textlink="">
      <xdr:nvSpPr>
        <xdr:cNvPr id="647" name="【保健センター・保健所】&#10;有形固定資産減価償却率該当値テキスト">
          <a:extLst>
            <a:ext uri="{FF2B5EF4-FFF2-40B4-BE49-F238E27FC236}">
              <a16:creationId xmlns:a16="http://schemas.microsoft.com/office/drawing/2014/main" id="{1A646A69-490A-4D25-80DB-77B5A72BE2B4}"/>
            </a:ext>
          </a:extLst>
        </xdr:cNvPr>
        <xdr:cNvSpPr txBox="1"/>
      </xdr:nvSpPr>
      <xdr:spPr>
        <a:xfrm>
          <a:off x="16357600" y="9800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4064</xdr:rowOff>
    </xdr:from>
    <xdr:to>
      <xdr:col>81</xdr:col>
      <xdr:colOff>101600</xdr:colOff>
      <xdr:row>57</xdr:row>
      <xdr:rowOff>105664</xdr:rowOff>
    </xdr:to>
    <xdr:sp macro="" textlink="">
      <xdr:nvSpPr>
        <xdr:cNvPr id="648" name="楕円 647">
          <a:extLst>
            <a:ext uri="{FF2B5EF4-FFF2-40B4-BE49-F238E27FC236}">
              <a16:creationId xmlns:a16="http://schemas.microsoft.com/office/drawing/2014/main" id="{DE71FC49-E88B-41D5-B2F9-701012C64407}"/>
            </a:ext>
          </a:extLst>
        </xdr:cNvPr>
        <xdr:cNvSpPr/>
      </xdr:nvSpPr>
      <xdr:spPr>
        <a:xfrm>
          <a:off x="15430500" y="977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54864</xdr:rowOff>
    </xdr:from>
    <xdr:to>
      <xdr:col>85</xdr:col>
      <xdr:colOff>127000</xdr:colOff>
      <xdr:row>57</xdr:row>
      <xdr:rowOff>100584</xdr:rowOff>
    </xdr:to>
    <xdr:cxnSp macro="">
      <xdr:nvCxnSpPr>
        <xdr:cNvPr id="649" name="直線コネクタ 648">
          <a:extLst>
            <a:ext uri="{FF2B5EF4-FFF2-40B4-BE49-F238E27FC236}">
              <a16:creationId xmlns:a16="http://schemas.microsoft.com/office/drawing/2014/main" id="{E6C6750A-2ED0-459E-9F49-CEB9A457CE5B}"/>
            </a:ext>
          </a:extLst>
        </xdr:cNvPr>
        <xdr:cNvCxnSpPr/>
      </xdr:nvCxnSpPr>
      <xdr:spPr>
        <a:xfrm>
          <a:off x="15481300" y="982751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129794</xdr:rowOff>
    </xdr:from>
    <xdr:to>
      <xdr:col>76</xdr:col>
      <xdr:colOff>165100</xdr:colOff>
      <xdr:row>57</xdr:row>
      <xdr:rowOff>59944</xdr:rowOff>
    </xdr:to>
    <xdr:sp macro="" textlink="">
      <xdr:nvSpPr>
        <xdr:cNvPr id="650" name="楕円 649">
          <a:extLst>
            <a:ext uri="{FF2B5EF4-FFF2-40B4-BE49-F238E27FC236}">
              <a16:creationId xmlns:a16="http://schemas.microsoft.com/office/drawing/2014/main" id="{058849D4-E92D-41B1-A275-00E98C9C1619}"/>
            </a:ext>
          </a:extLst>
        </xdr:cNvPr>
        <xdr:cNvSpPr/>
      </xdr:nvSpPr>
      <xdr:spPr>
        <a:xfrm>
          <a:off x="14541500" y="973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9144</xdr:rowOff>
    </xdr:from>
    <xdr:to>
      <xdr:col>81</xdr:col>
      <xdr:colOff>50800</xdr:colOff>
      <xdr:row>57</xdr:row>
      <xdr:rowOff>54864</xdr:rowOff>
    </xdr:to>
    <xdr:cxnSp macro="">
      <xdr:nvCxnSpPr>
        <xdr:cNvPr id="651" name="直線コネクタ 650">
          <a:extLst>
            <a:ext uri="{FF2B5EF4-FFF2-40B4-BE49-F238E27FC236}">
              <a16:creationId xmlns:a16="http://schemas.microsoft.com/office/drawing/2014/main" id="{B91E1FD1-B122-4CFB-8E5D-095B7BABB88B}"/>
            </a:ext>
          </a:extLst>
        </xdr:cNvPr>
        <xdr:cNvCxnSpPr/>
      </xdr:nvCxnSpPr>
      <xdr:spPr>
        <a:xfrm>
          <a:off x="14592300" y="97817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84074</xdr:rowOff>
    </xdr:from>
    <xdr:to>
      <xdr:col>72</xdr:col>
      <xdr:colOff>38100</xdr:colOff>
      <xdr:row>57</xdr:row>
      <xdr:rowOff>14224</xdr:rowOff>
    </xdr:to>
    <xdr:sp macro="" textlink="">
      <xdr:nvSpPr>
        <xdr:cNvPr id="652" name="楕円 651">
          <a:extLst>
            <a:ext uri="{FF2B5EF4-FFF2-40B4-BE49-F238E27FC236}">
              <a16:creationId xmlns:a16="http://schemas.microsoft.com/office/drawing/2014/main" id="{DAD16756-3129-4201-A3AE-D3AC6504E579}"/>
            </a:ext>
          </a:extLst>
        </xdr:cNvPr>
        <xdr:cNvSpPr/>
      </xdr:nvSpPr>
      <xdr:spPr>
        <a:xfrm>
          <a:off x="13652500" y="96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134874</xdr:rowOff>
    </xdr:from>
    <xdr:to>
      <xdr:col>76</xdr:col>
      <xdr:colOff>114300</xdr:colOff>
      <xdr:row>57</xdr:row>
      <xdr:rowOff>9144</xdr:rowOff>
    </xdr:to>
    <xdr:cxnSp macro="">
      <xdr:nvCxnSpPr>
        <xdr:cNvPr id="653" name="直線コネクタ 652">
          <a:extLst>
            <a:ext uri="{FF2B5EF4-FFF2-40B4-BE49-F238E27FC236}">
              <a16:creationId xmlns:a16="http://schemas.microsoft.com/office/drawing/2014/main" id="{FFAEB428-BDDB-4385-AE46-BA60818B2644}"/>
            </a:ext>
          </a:extLst>
        </xdr:cNvPr>
        <xdr:cNvCxnSpPr/>
      </xdr:nvCxnSpPr>
      <xdr:spPr>
        <a:xfrm>
          <a:off x="13703300" y="97360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38354</xdr:rowOff>
    </xdr:from>
    <xdr:to>
      <xdr:col>67</xdr:col>
      <xdr:colOff>101600</xdr:colOff>
      <xdr:row>56</xdr:row>
      <xdr:rowOff>139954</xdr:rowOff>
    </xdr:to>
    <xdr:sp macro="" textlink="">
      <xdr:nvSpPr>
        <xdr:cNvPr id="654" name="楕円 653">
          <a:extLst>
            <a:ext uri="{FF2B5EF4-FFF2-40B4-BE49-F238E27FC236}">
              <a16:creationId xmlns:a16="http://schemas.microsoft.com/office/drawing/2014/main" id="{176FD58A-1A4B-45B7-926F-13E9CBC21F41}"/>
            </a:ext>
          </a:extLst>
        </xdr:cNvPr>
        <xdr:cNvSpPr/>
      </xdr:nvSpPr>
      <xdr:spPr>
        <a:xfrm>
          <a:off x="12763500" y="963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89154</xdr:rowOff>
    </xdr:from>
    <xdr:to>
      <xdr:col>71</xdr:col>
      <xdr:colOff>177800</xdr:colOff>
      <xdr:row>56</xdr:row>
      <xdr:rowOff>134874</xdr:rowOff>
    </xdr:to>
    <xdr:cxnSp macro="">
      <xdr:nvCxnSpPr>
        <xdr:cNvPr id="655" name="直線コネクタ 654">
          <a:extLst>
            <a:ext uri="{FF2B5EF4-FFF2-40B4-BE49-F238E27FC236}">
              <a16:creationId xmlns:a16="http://schemas.microsoft.com/office/drawing/2014/main" id="{4BA7AA99-B99F-40F5-A5DC-55808E40652C}"/>
            </a:ext>
          </a:extLst>
        </xdr:cNvPr>
        <xdr:cNvCxnSpPr/>
      </xdr:nvCxnSpPr>
      <xdr:spPr>
        <a:xfrm>
          <a:off x="12814300" y="96903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51325</xdr:rowOff>
    </xdr:from>
    <xdr:ext cx="405111" cy="259045"/>
    <xdr:sp macro="" textlink="">
      <xdr:nvSpPr>
        <xdr:cNvPr id="656" name="n_1aveValue【保健センター・保健所】&#10;有形固定資産減価償却率">
          <a:extLst>
            <a:ext uri="{FF2B5EF4-FFF2-40B4-BE49-F238E27FC236}">
              <a16:creationId xmlns:a16="http://schemas.microsoft.com/office/drawing/2014/main" id="{8CD8906A-B4FC-452A-8971-A02C47152A36}"/>
            </a:ext>
          </a:extLst>
        </xdr:cNvPr>
        <xdr:cNvSpPr txBox="1"/>
      </xdr:nvSpPr>
      <xdr:spPr>
        <a:xfrm>
          <a:off x="15266044"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17035</xdr:rowOff>
    </xdr:from>
    <xdr:ext cx="405111" cy="259045"/>
    <xdr:sp macro="" textlink="">
      <xdr:nvSpPr>
        <xdr:cNvPr id="657" name="n_2aveValue【保健センター・保健所】&#10;有形固定資産減価償却率">
          <a:extLst>
            <a:ext uri="{FF2B5EF4-FFF2-40B4-BE49-F238E27FC236}">
              <a16:creationId xmlns:a16="http://schemas.microsoft.com/office/drawing/2014/main" id="{5AA567E3-EA1B-4718-A8C3-957C0F0D3AD5}"/>
            </a:ext>
          </a:extLst>
        </xdr:cNvPr>
        <xdr:cNvSpPr txBox="1"/>
      </xdr:nvSpPr>
      <xdr:spPr>
        <a:xfrm>
          <a:off x="14389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147337</xdr:rowOff>
    </xdr:from>
    <xdr:ext cx="405111" cy="259045"/>
    <xdr:sp macro="" textlink="">
      <xdr:nvSpPr>
        <xdr:cNvPr id="658" name="n_3aveValue【保健センター・保健所】&#10;有形固定資産減価償却率">
          <a:extLst>
            <a:ext uri="{FF2B5EF4-FFF2-40B4-BE49-F238E27FC236}">
              <a16:creationId xmlns:a16="http://schemas.microsoft.com/office/drawing/2014/main" id="{333AC458-39A9-4F00-80CA-8E4305EFB6FB}"/>
            </a:ext>
          </a:extLst>
        </xdr:cNvPr>
        <xdr:cNvSpPr txBox="1"/>
      </xdr:nvSpPr>
      <xdr:spPr>
        <a:xfrm>
          <a:off x="135007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5351</xdr:rowOff>
    </xdr:from>
    <xdr:ext cx="405111" cy="259045"/>
    <xdr:sp macro="" textlink="">
      <xdr:nvSpPr>
        <xdr:cNvPr id="659" name="n_4aveValue【保健センター・保健所】&#10;有形固定資産減価償却率">
          <a:extLst>
            <a:ext uri="{FF2B5EF4-FFF2-40B4-BE49-F238E27FC236}">
              <a16:creationId xmlns:a16="http://schemas.microsoft.com/office/drawing/2014/main" id="{1CC37353-1B1D-4521-A14D-5C54F1EBBA6C}"/>
            </a:ext>
          </a:extLst>
        </xdr:cNvPr>
        <xdr:cNvSpPr txBox="1"/>
      </xdr:nvSpPr>
      <xdr:spPr>
        <a:xfrm>
          <a:off x="12611744" y="9778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96791</xdr:rowOff>
    </xdr:from>
    <xdr:ext cx="405111" cy="259045"/>
    <xdr:sp macro="" textlink="">
      <xdr:nvSpPr>
        <xdr:cNvPr id="660" name="n_1mainValue【保健センター・保健所】&#10;有形固定資産減価償却率">
          <a:extLst>
            <a:ext uri="{FF2B5EF4-FFF2-40B4-BE49-F238E27FC236}">
              <a16:creationId xmlns:a16="http://schemas.microsoft.com/office/drawing/2014/main" id="{894008B1-9DA8-4183-9852-72DD87585E26}"/>
            </a:ext>
          </a:extLst>
        </xdr:cNvPr>
        <xdr:cNvSpPr txBox="1"/>
      </xdr:nvSpPr>
      <xdr:spPr>
        <a:xfrm>
          <a:off x="15266044" y="986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51071</xdr:rowOff>
    </xdr:from>
    <xdr:ext cx="405111" cy="259045"/>
    <xdr:sp macro="" textlink="">
      <xdr:nvSpPr>
        <xdr:cNvPr id="661" name="n_2mainValue【保健センター・保健所】&#10;有形固定資産減価償却率">
          <a:extLst>
            <a:ext uri="{FF2B5EF4-FFF2-40B4-BE49-F238E27FC236}">
              <a16:creationId xmlns:a16="http://schemas.microsoft.com/office/drawing/2014/main" id="{DD5590B0-5086-44A6-B710-B2E0BE34502B}"/>
            </a:ext>
          </a:extLst>
        </xdr:cNvPr>
        <xdr:cNvSpPr txBox="1"/>
      </xdr:nvSpPr>
      <xdr:spPr>
        <a:xfrm>
          <a:off x="14389744" y="9823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5351</xdr:rowOff>
    </xdr:from>
    <xdr:ext cx="405111" cy="259045"/>
    <xdr:sp macro="" textlink="">
      <xdr:nvSpPr>
        <xdr:cNvPr id="662" name="n_3mainValue【保健センター・保健所】&#10;有形固定資産減価償却率">
          <a:extLst>
            <a:ext uri="{FF2B5EF4-FFF2-40B4-BE49-F238E27FC236}">
              <a16:creationId xmlns:a16="http://schemas.microsoft.com/office/drawing/2014/main" id="{A0BCE23F-9849-4C98-925C-C9C5E52A733B}"/>
            </a:ext>
          </a:extLst>
        </xdr:cNvPr>
        <xdr:cNvSpPr txBox="1"/>
      </xdr:nvSpPr>
      <xdr:spPr>
        <a:xfrm>
          <a:off x="13500744" y="9778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156481</xdr:rowOff>
    </xdr:from>
    <xdr:ext cx="405111" cy="259045"/>
    <xdr:sp macro="" textlink="">
      <xdr:nvSpPr>
        <xdr:cNvPr id="663" name="n_4mainValue【保健センター・保健所】&#10;有形固定資産減価償却率">
          <a:extLst>
            <a:ext uri="{FF2B5EF4-FFF2-40B4-BE49-F238E27FC236}">
              <a16:creationId xmlns:a16="http://schemas.microsoft.com/office/drawing/2014/main" id="{33266887-071C-46F8-B73C-31BB72803D34}"/>
            </a:ext>
          </a:extLst>
        </xdr:cNvPr>
        <xdr:cNvSpPr txBox="1"/>
      </xdr:nvSpPr>
      <xdr:spPr>
        <a:xfrm>
          <a:off x="12611744" y="941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7BD1BA38-AC37-4B09-9ABB-CAECC0B816E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F9FA91C3-5704-4B38-9CEF-804DE30029F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05E0BD28-84D8-4F35-9A75-055A4AF6959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3573317E-D796-4057-ABE3-F2D1EDDE96D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3DE21EF8-7CF0-4947-9653-D73E2219D33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01C33B6A-4A1D-4692-B472-403DA6E9B46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D747EA7A-DE9E-46D8-AAE5-7297E0A57E3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71D5AEEF-045A-4722-A3E9-EE3DA0698B6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6D5D96CF-4F86-43E4-AA8B-318FF570570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8F701015-F368-437A-B6FB-59F01D684BE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4" name="直線コネクタ 673">
          <a:extLst>
            <a:ext uri="{FF2B5EF4-FFF2-40B4-BE49-F238E27FC236}">
              <a16:creationId xmlns:a16="http://schemas.microsoft.com/office/drawing/2014/main" id="{5E9F6EDD-4A32-4056-882E-986DABD30F01}"/>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5" name="テキスト ボックス 674">
          <a:extLst>
            <a:ext uri="{FF2B5EF4-FFF2-40B4-BE49-F238E27FC236}">
              <a16:creationId xmlns:a16="http://schemas.microsoft.com/office/drawing/2014/main" id="{2156D28E-848B-4574-AAF2-62A42ACE388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6" name="直線コネクタ 675">
          <a:extLst>
            <a:ext uri="{FF2B5EF4-FFF2-40B4-BE49-F238E27FC236}">
              <a16:creationId xmlns:a16="http://schemas.microsoft.com/office/drawing/2014/main" id="{0028EB2B-CFF4-4F42-B41F-56769B1D8484}"/>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7" name="テキスト ボックス 676">
          <a:extLst>
            <a:ext uri="{FF2B5EF4-FFF2-40B4-BE49-F238E27FC236}">
              <a16:creationId xmlns:a16="http://schemas.microsoft.com/office/drawing/2014/main" id="{C01AC09B-51C9-427D-B13D-68F6779529F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8" name="直線コネクタ 677">
          <a:extLst>
            <a:ext uri="{FF2B5EF4-FFF2-40B4-BE49-F238E27FC236}">
              <a16:creationId xmlns:a16="http://schemas.microsoft.com/office/drawing/2014/main" id="{E336A594-2783-4B73-8B35-5C749AFD0E81}"/>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9" name="テキスト ボックス 678">
          <a:extLst>
            <a:ext uri="{FF2B5EF4-FFF2-40B4-BE49-F238E27FC236}">
              <a16:creationId xmlns:a16="http://schemas.microsoft.com/office/drawing/2014/main" id="{3988A36B-4D23-4BD8-BDA9-BB317BDF6E5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0" name="直線コネクタ 679">
          <a:extLst>
            <a:ext uri="{FF2B5EF4-FFF2-40B4-BE49-F238E27FC236}">
              <a16:creationId xmlns:a16="http://schemas.microsoft.com/office/drawing/2014/main" id="{07CD2900-96C0-46B6-898F-179A3BB69D7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1" name="テキスト ボックス 680">
          <a:extLst>
            <a:ext uri="{FF2B5EF4-FFF2-40B4-BE49-F238E27FC236}">
              <a16:creationId xmlns:a16="http://schemas.microsoft.com/office/drawing/2014/main" id="{E10889DC-04DC-4740-B0D6-A6A1E464BD6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a:extLst>
            <a:ext uri="{FF2B5EF4-FFF2-40B4-BE49-F238E27FC236}">
              <a16:creationId xmlns:a16="http://schemas.microsoft.com/office/drawing/2014/main" id="{26900B08-2536-4492-B66D-5458247D26C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a:extLst>
            <a:ext uri="{FF2B5EF4-FFF2-40B4-BE49-F238E27FC236}">
              <a16:creationId xmlns:a16="http://schemas.microsoft.com/office/drawing/2014/main" id="{557376A8-777D-4957-A330-AB5BED0A50B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a:extLst>
            <a:ext uri="{FF2B5EF4-FFF2-40B4-BE49-F238E27FC236}">
              <a16:creationId xmlns:a16="http://schemas.microsoft.com/office/drawing/2014/main" id="{C21C0632-5913-479D-B35D-70F9B49BE5E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685" name="直線コネクタ 684">
          <a:extLst>
            <a:ext uri="{FF2B5EF4-FFF2-40B4-BE49-F238E27FC236}">
              <a16:creationId xmlns:a16="http://schemas.microsoft.com/office/drawing/2014/main" id="{1554AA00-6241-4385-9F8C-2ED03EC8E387}"/>
            </a:ext>
          </a:extLst>
        </xdr:cNvPr>
        <xdr:cNvCxnSpPr/>
      </xdr:nvCxnSpPr>
      <xdr:spPr>
        <a:xfrm flipV="1">
          <a:off x="221608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86" name="【保健センター・保健所】&#10;一人当たり面積最小値テキスト">
          <a:extLst>
            <a:ext uri="{FF2B5EF4-FFF2-40B4-BE49-F238E27FC236}">
              <a16:creationId xmlns:a16="http://schemas.microsoft.com/office/drawing/2014/main" id="{92101895-4804-4089-904D-BAB278807554}"/>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87" name="直線コネクタ 686">
          <a:extLst>
            <a:ext uri="{FF2B5EF4-FFF2-40B4-BE49-F238E27FC236}">
              <a16:creationId xmlns:a16="http://schemas.microsoft.com/office/drawing/2014/main" id="{CC549735-1A7D-46D3-88A9-0B8ED6B4F636}"/>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88" name="【保健センター・保健所】&#10;一人当たり面積最大値テキスト">
          <a:extLst>
            <a:ext uri="{FF2B5EF4-FFF2-40B4-BE49-F238E27FC236}">
              <a16:creationId xmlns:a16="http://schemas.microsoft.com/office/drawing/2014/main" id="{77CFF895-E6CF-480D-955A-7C9476C93943}"/>
            </a:ext>
          </a:extLst>
        </xdr:cNvPr>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89" name="直線コネクタ 688">
          <a:extLst>
            <a:ext uri="{FF2B5EF4-FFF2-40B4-BE49-F238E27FC236}">
              <a16:creationId xmlns:a16="http://schemas.microsoft.com/office/drawing/2014/main" id="{FE7C8216-8B82-4233-8DD4-03F1DC0C8880}"/>
            </a:ext>
          </a:extLst>
        </xdr:cNvPr>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690" name="【保健センター・保健所】&#10;一人当たり面積平均値テキスト">
          <a:extLst>
            <a:ext uri="{FF2B5EF4-FFF2-40B4-BE49-F238E27FC236}">
              <a16:creationId xmlns:a16="http://schemas.microsoft.com/office/drawing/2014/main" id="{56622B32-DBBD-46E9-B9FC-DAAEA042AF36}"/>
            </a:ext>
          </a:extLst>
        </xdr:cNvPr>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91" name="フローチャート: 判断 690">
          <a:extLst>
            <a:ext uri="{FF2B5EF4-FFF2-40B4-BE49-F238E27FC236}">
              <a16:creationId xmlns:a16="http://schemas.microsoft.com/office/drawing/2014/main" id="{2532E963-8F75-4635-8BC1-ADE7D9761E68}"/>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692" name="フローチャート: 判断 691">
          <a:extLst>
            <a:ext uri="{FF2B5EF4-FFF2-40B4-BE49-F238E27FC236}">
              <a16:creationId xmlns:a16="http://schemas.microsoft.com/office/drawing/2014/main" id="{DDBD1D20-D27A-41FA-893B-201AE83A5B37}"/>
            </a:ext>
          </a:extLst>
        </xdr:cNvPr>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138938</xdr:rowOff>
    </xdr:from>
    <xdr:to>
      <xdr:col>107</xdr:col>
      <xdr:colOff>101600</xdr:colOff>
      <xdr:row>62</xdr:row>
      <xdr:rowOff>69088</xdr:rowOff>
    </xdr:to>
    <xdr:sp macro="" textlink="">
      <xdr:nvSpPr>
        <xdr:cNvPr id="693" name="フローチャート: 判断 692">
          <a:extLst>
            <a:ext uri="{FF2B5EF4-FFF2-40B4-BE49-F238E27FC236}">
              <a16:creationId xmlns:a16="http://schemas.microsoft.com/office/drawing/2014/main" id="{C0E86BE0-AC90-44BA-B55B-E4F041A909D2}"/>
            </a:ext>
          </a:extLst>
        </xdr:cNvPr>
        <xdr:cNvSpPr/>
      </xdr:nvSpPr>
      <xdr:spPr>
        <a:xfrm>
          <a:off x="20383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152654</xdr:rowOff>
    </xdr:from>
    <xdr:to>
      <xdr:col>102</xdr:col>
      <xdr:colOff>165100</xdr:colOff>
      <xdr:row>62</xdr:row>
      <xdr:rowOff>82804</xdr:rowOff>
    </xdr:to>
    <xdr:sp macro="" textlink="">
      <xdr:nvSpPr>
        <xdr:cNvPr id="694" name="フローチャート: 判断 693">
          <a:extLst>
            <a:ext uri="{FF2B5EF4-FFF2-40B4-BE49-F238E27FC236}">
              <a16:creationId xmlns:a16="http://schemas.microsoft.com/office/drawing/2014/main" id="{01D07601-1AA2-463B-BD32-BD7584FE5121}"/>
            </a:ext>
          </a:extLst>
        </xdr:cNvPr>
        <xdr:cNvSpPr/>
      </xdr:nvSpPr>
      <xdr:spPr>
        <a:xfrm>
          <a:off x="19494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95" name="フローチャート: 判断 694">
          <a:extLst>
            <a:ext uri="{FF2B5EF4-FFF2-40B4-BE49-F238E27FC236}">
              <a16:creationId xmlns:a16="http://schemas.microsoft.com/office/drawing/2014/main" id="{D3FA0541-31D2-46B2-BD8D-97EECF639E3C}"/>
            </a:ext>
          </a:extLst>
        </xdr:cNvPr>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BA065300-35EC-4DC4-B4D0-D923C930FD7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753121B6-6AD4-442A-8946-4CD0BA3621C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1E902FB0-8931-4692-B658-2F95B2ABEE9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6A8B7A55-CFEC-40A0-8D0D-EE55E458E56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27810CBE-DAFE-4127-BB99-F99E2A222DB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10922</xdr:rowOff>
    </xdr:from>
    <xdr:to>
      <xdr:col>116</xdr:col>
      <xdr:colOff>114300</xdr:colOff>
      <xdr:row>63</xdr:row>
      <xdr:rowOff>112522</xdr:rowOff>
    </xdr:to>
    <xdr:sp macro="" textlink="">
      <xdr:nvSpPr>
        <xdr:cNvPr id="701" name="楕円 700">
          <a:extLst>
            <a:ext uri="{FF2B5EF4-FFF2-40B4-BE49-F238E27FC236}">
              <a16:creationId xmlns:a16="http://schemas.microsoft.com/office/drawing/2014/main" id="{827C7A13-96BC-4CF1-A051-969A31A08FB4}"/>
            </a:ext>
          </a:extLst>
        </xdr:cNvPr>
        <xdr:cNvSpPr/>
      </xdr:nvSpPr>
      <xdr:spPr>
        <a:xfrm>
          <a:off x="221107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97299</xdr:rowOff>
    </xdr:from>
    <xdr:ext cx="469744" cy="259045"/>
    <xdr:sp macro="" textlink="">
      <xdr:nvSpPr>
        <xdr:cNvPr id="702" name="【保健センター・保健所】&#10;一人当たり面積該当値テキスト">
          <a:extLst>
            <a:ext uri="{FF2B5EF4-FFF2-40B4-BE49-F238E27FC236}">
              <a16:creationId xmlns:a16="http://schemas.microsoft.com/office/drawing/2014/main" id="{D87DB5C1-B04B-4126-B43B-986044488334}"/>
            </a:ext>
          </a:extLst>
        </xdr:cNvPr>
        <xdr:cNvSpPr txBox="1"/>
      </xdr:nvSpPr>
      <xdr:spPr>
        <a:xfrm>
          <a:off x="22199600" y="1072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10922</xdr:rowOff>
    </xdr:from>
    <xdr:to>
      <xdr:col>112</xdr:col>
      <xdr:colOff>38100</xdr:colOff>
      <xdr:row>63</xdr:row>
      <xdr:rowOff>112522</xdr:rowOff>
    </xdr:to>
    <xdr:sp macro="" textlink="">
      <xdr:nvSpPr>
        <xdr:cNvPr id="703" name="楕円 702">
          <a:extLst>
            <a:ext uri="{FF2B5EF4-FFF2-40B4-BE49-F238E27FC236}">
              <a16:creationId xmlns:a16="http://schemas.microsoft.com/office/drawing/2014/main" id="{D924D91A-5556-4A44-B9F8-B206141514F8}"/>
            </a:ext>
          </a:extLst>
        </xdr:cNvPr>
        <xdr:cNvSpPr/>
      </xdr:nvSpPr>
      <xdr:spPr>
        <a:xfrm>
          <a:off x="21272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61722</xdr:rowOff>
    </xdr:from>
    <xdr:to>
      <xdr:col>116</xdr:col>
      <xdr:colOff>63500</xdr:colOff>
      <xdr:row>63</xdr:row>
      <xdr:rowOff>61722</xdr:rowOff>
    </xdr:to>
    <xdr:cxnSp macro="">
      <xdr:nvCxnSpPr>
        <xdr:cNvPr id="704" name="直線コネクタ 703">
          <a:extLst>
            <a:ext uri="{FF2B5EF4-FFF2-40B4-BE49-F238E27FC236}">
              <a16:creationId xmlns:a16="http://schemas.microsoft.com/office/drawing/2014/main" id="{633176A9-4F74-4E01-893D-C5F000928F90}"/>
            </a:ext>
          </a:extLst>
        </xdr:cNvPr>
        <xdr:cNvCxnSpPr/>
      </xdr:nvCxnSpPr>
      <xdr:spPr>
        <a:xfrm>
          <a:off x="21323300" y="1086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15494</xdr:rowOff>
    </xdr:from>
    <xdr:to>
      <xdr:col>107</xdr:col>
      <xdr:colOff>101600</xdr:colOff>
      <xdr:row>63</xdr:row>
      <xdr:rowOff>117094</xdr:rowOff>
    </xdr:to>
    <xdr:sp macro="" textlink="">
      <xdr:nvSpPr>
        <xdr:cNvPr id="705" name="楕円 704">
          <a:extLst>
            <a:ext uri="{FF2B5EF4-FFF2-40B4-BE49-F238E27FC236}">
              <a16:creationId xmlns:a16="http://schemas.microsoft.com/office/drawing/2014/main" id="{20607C4E-178E-4CE9-BCEE-D4C601D092D9}"/>
            </a:ext>
          </a:extLst>
        </xdr:cNvPr>
        <xdr:cNvSpPr/>
      </xdr:nvSpPr>
      <xdr:spPr>
        <a:xfrm>
          <a:off x="20383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61722</xdr:rowOff>
    </xdr:from>
    <xdr:to>
      <xdr:col>111</xdr:col>
      <xdr:colOff>177800</xdr:colOff>
      <xdr:row>63</xdr:row>
      <xdr:rowOff>66294</xdr:rowOff>
    </xdr:to>
    <xdr:cxnSp macro="">
      <xdr:nvCxnSpPr>
        <xdr:cNvPr id="706" name="直線コネクタ 705">
          <a:extLst>
            <a:ext uri="{FF2B5EF4-FFF2-40B4-BE49-F238E27FC236}">
              <a16:creationId xmlns:a16="http://schemas.microsoft.com/office/drawing/2014/main" id="{81081252-EB78-438E-ADDB-7AF6FCF33F11}"/>
            </a:ext>
          </a:extLst>
        </xdr:cNvPr>
        <xdr:cNvCxnSpPr/>
      </xdr:nvCxnSpPr>
      <xdr:spPr>
        <a:xfrm flipV="1">
          <a:off x="20434300" y="10863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15494</xdr:rowOff>
    </xdr:from>
    <xdr:to>
      <xdr:col>102</xdr:col>
      <xdr:colOff>165100</xdr:colOff>
      <xdr:row>63</xdr:row>
      <xdr:rowOff>117094</xdr:rowOff>
    </xdr:to>
    <xdr:sp macro="" textlink="">
      <xdr:nvSpPr>
        <xdr:cNvPr id="707" name="楕円 706">
          <a:extLst>
            <a:ext uri="{FF2B5EF4-FFF2-40B4-BE49-F238E27FC236}">
              <a16:creationId xmlns:a16="http://schemas.microsoft.com/office/drawing/2014/main" id="{24661E44-9610-4D4C-82E5-49BA4BFD973A}"/>
            </a:ext>
          </a:extLst>
        </xdr:cNvPr>
        <xdr:cNvSpPr/>
      </xdr:nvSpPr>
      <xdr:spPr>
        <a:xfrm>
          <a:off x="19494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66294</xdr:rowOff>
    </xdr:from>
    <xdr:to>
      <xdr:col>107</xdr:col>
      <xdr:colOff>50800</xdr:colOff>
      <xdr:row>63</xdr:row>
      <xdr:rowOff>66294</xdr:rowOff>
    </xdr:to>
    <xdr:cxnSp macro="">
      <xdr:nvCxnSpPr>
        <xdr:cNvPr id="708" name="直線コネクタ 707">
          <a:extLst>
            <a:ext uri="{FF2B5EF4-FFF2-40B4-BE49-F238E27FC236}">
              <a16:creationId xmlns:a16="http://schemas.microsoft.com/office/drawing/2014/main" id="{A136E58B-D312-4F52-A60C-16651E5864B7}"/>
            </a:ext>
          </a:extLst>
        </xdr:cNvPr>
        <xdr:cNvCxnSpPr/>
      </xdr:nvCxnSpPr>
      <xdr:spPr>
        <a:xfrm>
          <a:off x="19545300" y="1086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15494</xdr:rowOff>
    </xdr:from>
    <xdr:to>
      <xdr:col>98</xdr:col>
      <xdr:colOff>38100</xdr:colOff>
      <xdr:row>63</xdr:row>
      <xdr:rowOff>117094</xdr:rowOff>
    </xdr:to>
    <xdr:sp macro="" textlink="">
      <xdr:nvSpPr>
        <xdr:cNvPr id="709" name="楕円 708">
          <a:extLst>
            <a:ext uri="{FF2B5EF4-FFF2-40B4-BE49-F238E27FC236}">
              <a16:creationId xmlns:a16="http://schemas.microsoft.com/office/drawing/2014/main" id="{56F2DE84-F94E-4139-856A-E7482EC95F79}"/>
            </a:ext>
          </a:extLst>
        </xdr:cNvPr>
        <xdr:cNvSpPr/>
      </xdr:nvSpPr>
      <xdr:spPr>
        <a:xfrm>
          <a:off x="18605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66294</xdr:rowOff>
    </xdr:from>
    <xdr:to>
      <xdr:col>102</xdr:col>
      <xdr:colOff>114300</xdr:colOff>
      <xdr:row>63</xdr:row>
      <xdr:rowOff>66294</xdr:rowOff>
    </xdr:to>
    <xdr:cxnSp macro="">
      <xdr:nvCxnSpPr>
        <xdr:cNvPr id="710" name="直線コネクタ 709">
          <a:extLst>
            <a:ext uri="{FF2B5EF4-FFF2-40B4-BE49-F238E27FC236}">
              <a16:creationId xmlns:a16="http://schemas.microsoft.com/office/drawing/2014/main" id="{5DF5A7AA-D6A3-47BF-89C5-8BE14C6B145E}"/>
            </a:ext>
          </a:extLst>
        </xdr:cNvPr>
        <xdr:cNvCxnSpPr/>
      </xdr:nvCxnSpPr>
      <xdr:spPr>
        <a:xfrm>
          <a:off x="18656300" y="1086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71899</xdr:rowOff>
    </xdr:from>
    <xdr:ext cx="469744" cy="259045"/>
    <xdr:sp macro="" textlink="">
      <xdr:nvSpPr>
        <xdr:cNvPr id="711" name="n_1aveValue【保健センター・保健所】&#10;一人当たり面積">
          <a:extLst>
            <a:ext uri="{FF2B5EF4-FFF2-40B4-BE49-F238E27FC236}">
              <a16:creationId xmlns:a16="http://schemas.microsoft.com/office/drawing/2014/main" id="{B434ABCC-7F11-491D-BBCC-679DBB099DBC}"/>
            </a:ext>
          </a:extLst>
        </xdr:cNvPr>
        <xdr:cNvSpPr txBox="1"/>
      </xdr:nvSpPr>
      <xdr:spPr>
        <a:xfrm>
          <a:off x="210757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85615</xdr:rowOff>
    </xdr:from>
    <xdr:ext cx="469744" cy="259045"/>
    <xdr:sp macro="" textlink="">
      <xdr:nvSpPr>
        <xdr:cNvPr id="712" name="n_2aveValue【保健センター・保健所】&#10;一人当たり面積">
          <a:extLst>
            <a:ext uri="{FF2B5EF4-FFF2-40B4-BE49-F238E27FC236}">
              <a16:creationId xmlns:a16="http://schemas.microsoft.com/office/drawing/2014/main" id="{1286F69D-0729-4375-9001-6EFD6EA5124B}"/>
            </a:ext>
          </a:extLst>
        </xdr:cNvPr>
        <xdr:cNvSpPr txBox="1"/>
      </xdr:nvSpPr>
      <xdr:spPr>
        <a:xfrm>
          <a:off x="20199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99331</xdr:rowOff>
    </xdr:from>
    <xdr:ext cx="469744" cy="259045"/>
    <xdr:sp macro="" textlink="">
      <xdr:nvSpPr>
        <xdr:cNvPr id="713" name="n_3aveValue【保健センター・保健所】&#10;一人当たり面積">
          <a:extLst>
            <a:ext uri="{FF2B5EF4-FFF2-40B4-BE49-F238E27FC236}">
              <a16:creationId xmlns:a16="http://schemas.microsoft.com/office/drawing/2014/main" id="{CC1B0FC3-9400-4937-A71F-3F7720C23ADB}"/>
            </a:ext>
          </a:extLst>
        </xdr:cNvPr>
        <xdr:cNvSpPr txBox="1"/>
      </xdr:nvSpPr>
      <xdr:spPr>
        <a:xfrm>
          <a:off x="19310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714" name="n_4aveValue【保健センター・保健所】&#10;一人当たり面積">
          <a:extLst>
            <a:ext uri="{FF2B5EF4-FFF2-40B4-BE49-F238E27FC236}">
              <a16:creationId xmlns:a16="http://schemas.microsoft.com/office/drawing/2014/main" id="{D4C3C65E-0839-43FD-84F0-E2096E3A46DF}"/>
            </a:ext>
          </a:extLst>
        </xdr:cNvPr>
        <xdr:cNvSpPr txBox="1"/>
      </xdr:nvSpPr>
      <xdr:spPr>
        <a:xfrm>
          <a:off x="18421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103649</xdr:rowOff>
    </xdr:from>
    <xdr:ext cx="469744" cy="259045"/>
    <xdr:sp macro="" textlink="">
      <xdr:nvSpPr>
        <xdr:cNvPr id="715" name="n_1mainValue【保健センター・保健所】&#10;一人当たり面積">
          <a:extLst>
            <a:ext uri="{FF2B5EF4-FFF2-40B4-BE49-F238E27FC236}">
              <a16:creationId xmlns:a16="http://schemas.microsoft.com/office/drawing/2014/main" id="{E76CBB79-F50A-4BB2-9F8C-E05E79DB35B6}"/>
            </a:ext>
          </a:extLst>
        </xdr:cNvPr>
        <xdr:cNvSpPr txBox="1"/>
      </xdr:nvSpPr>
      <xdr:spPr>
        <a:xfrm>
          <a:off x="210757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108221</xdr:rowOff>
    </xdr:from>
    <xdr:ext cx="469744" cy="259045"/>
    <xdr:sp macro="" textlink="">
      <xdr:nvSpPr>
        <xdr:cNvPr id="716" name="n_2mainValue【保健センター・保健所】&#10;一人当たり面積">
          <a:extLst>
            <a:ext uri="{FF2B5EF4-FFF2-40B4-BE49-F238E27FC236}">
              <a16:creationId xmlns:a16="http://schemas.microsoft.com/office/drawing/2014/main" id="{FDF79971-D74D-4289-88D7-EB32AE6F2AA1}"/>
            </a:ext>
          </a:extLst>
        </xdr:cNvPr>
        <xdr:cNvSpPr txBox="1"/>
      </xdr:nvSpPr>
      <xdr:spPr>
        <a:xfrm>
          <a:off x="20199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108221</xdr:rowOff>
    </xdr:from>
    <xdr:ext cx="469744" cy="259045"/>
    <xdr:sp macro="" textlink="">
      <xdr:nvSpPr>
        <xdr:cNvPr id="717" name="n_3mainValue【保健センター・保健所】&#10;一人当たり面積">
          <a:extLst>
            <a:ext uri="{FF2B5EF4-FFF2-40B4-BE49-F238E27FC236}">
              <a16:creationId xmlns:a16="http://schemas.microsoft.com/office/drawing/2014/main" id="{2419B539-BBA7-4FD4-8A81-473D3EAEA6D2}"/>
            </a:ext>
          </a:extLst>
        </xdr:cNvPr>
        <xdr:cNvSpPr txBox="1"/>
      </xdr:nvSpPr>
      <xdr:spPr>
        <a:xfrm>
          <a:off x="19310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108221</xdr:rowOff>
    </xdr:from>
    <xdr:ext cx="469744" cy="259045"/>
    <xdr:sp macro="" textlink="">
      <xdr:nvSpPr>
        <xdr:cNvPr id="718" name="n_4mainValue【保健センター・保健所】&#10;一人当たり面積">
          <a:extLst>
            <a:ext uri="{FF2B5EF4-FFF2-40B4-BE49-F238E27FC236}">
              <a16:creationId xmlns:a16="http://schemas.microsoft.com/office/drawing/2014/main" id="{945D55B5-D2DE-4B1D-87A4-15C7CECBED83}"/>
            </a:ext>
          </a:extLst>
        </xdr:cNvPr>
        <xdr:cNvSpPr txBox="1"/>
      </xdr:nvSpPr>
      <xdr:spPr>
        <a:xfrm>
          <a:off x="18421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a:extLst>
            <a:ext uri="{FF2B5EF4-FFF2-40B4-BE49-F238E27FC236}">
              <a16:creationId xmlns:a16="http://schemas.microsoft.com/office/drawing/2014/main" id="{C4CC7695-6D84-4E17-A3D5-D223200001D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a:extLst>
            <a:ext uri="{FF2B5EF4-FFF2-40B4-BE49-F238E27FC236}">
              <a16:creationId xmlns:a16="http://schemas.microsoft.com/office/drawing/2014/main" id="{2D3F99E4-E076-4C44-8649-11D19A585E3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a:extLst>
            <a:ext uri="{FF2B5EF4-FFF2-40B4-BE49-F238E27FC236}">
              <a16:creationId xmlns:a16="http://schemas.microsoft.com/office/drawing/2014/main" id="{40692EC5-44FD-4DE7-A21F-6C25EC24568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a:extLst>
            <a:ext uri="{FF2B5EF4-FFF2-40B4-BE49-F238E27FC236}">
              <a16:creationId xmlns:a16="http://schemas.microsoft.com/office/drawing/2014/main" id="{025F6014-57B4-453F-9894-DB492FE8F6E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a:extLst>
            <a:ext uri="{FF2B5EF4-FFF2-40B4-BE49-F238E27FC236}">
              <a16:creationId xmlns:a16="http://schemas.microsoft.com/office/drawing/2014/main" id="{E8A9E20A-5E65-4635-96FC-474BAC45CA5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a:extLst>
            <a:ext uri="{FF2B5EF4-FFF2-40B4-BE49-F238E27FC236}">
              <a16:creationId xmlns:a16="http://schemas.microsoft.com/office/drawing/2014/main" id="{27C7EBE3-6018-4B7C-919E-B37F4617736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a:extLst>
            <a:ext uri="{FF2B5EF4-FFF2-40B4-BE49-F238E27FC236}">
              <a16:creationId xmlns:a16="http://schemas.microsoft.com/office/drawing/2014/main" id="{8519F8F1-D2D0-47C4-ADE1-54E64470DFE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a:extLst>
            <a:ext uri="{FF2B5EF4-FFF2-40B4-BE49-F238E27FC236}">
              <a16:creationId xmlns:a16="http://schemas.microsoft.com/office/drawing/2014/main" id="{BBCF7506-BF89-4DD2-A227-52A7258A5C9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a:extLst>
            <a:ext uri="{FF2B5EF4-FFF2-40B4-BE49-F238E27FC236}">
              <a16:creationId xmlns:a16="http://schemas.microsoft.com/office/drawing/2014/main" id="{B1CDB77A-4971-4955-9D9B-835A198D5D3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a:extLst>
            <a:ext uri="{FF2B5EF4-FFF2-40B4-BE49-F238E27FC236}">
              <a16:creationId xmlns:a16="http://schemas.microsoft.com/office/drawing/2014/main" id="{6C47E657-59AA-4082-808B-1E136495484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a:extLst>
            <a:ext uri="{FF2B5EF4-FFF2-40B4-BE49-F238E27FC236}">
              <a16:creationId xmlns:a16="http://schemas.microsoft.com/office/drawing/2014/main" id="{5B8868FD-6B65-484E-B31E-1DFEEC36830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0" name="直線コネクタ 729">
          <a:extLst>
            <a:ext uri="{FF2B5EF4-FFF2-40B4-BE49-F238E27FC236}">
              <a16:creationId xmlns:a16="http://schemas.microsoft.com/office/drawing/2014/main" id="{D0FC7A47-BE5B-4648-B3C0-1CDE5B24599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1" name="テキスト ボックス 730">
          <a:extLst>
            <a:ext uri="{FF2B5EF4-FFF2-40B4-BE49-F238E27FC236}">
              <a16:creationId xmlns:a16="http://schemas.microsoft.com/office/drawing/2014/main" id="{21F4C2DF-A82A-425B-AD5E-8802DF5EE13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2" name="直線コネクタ 731">
          <a:extLst>
            <a:ext uri="{FF2B5EF4-FFF2-40B4-BE49-F238E27FC236}">
              <a16:creationId xmlns:a16="http://schemas.microsoft.com/office/drawing/2014/main" id="{005203E8-80BF-437B-A686-6407F8A5FFF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3" name="テキスト ボックス 732">
          <a:extLst>
            <a:ext uri="{FF2B5EF4-FFF2-40B4-BE49-F238E27FC236}">
              <a16:creationId xmlns:a16="http://schemas.microsoft.com/office/drawing/2014/main" id="{3566E0FB-B118-4B42-8A92-B23EA865CCE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4" name="直線コネクタ 733">
          <a:extLst>
            <a:ext uri="{FF2B5EF4-FFF2-40B4-BE49-F238E27FC236}">
              <a16:creationId xmlns:a16="http://schemas.microsoft.com/office/drawing/2014/main" id="{451FB02C-9B10-4900-97BD-011612580E1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5" name="テキスト ボックス 734">
          <a:extLst>
            <a:ext uri="{FF2B5EF4-FFF2-40B4-BE49-F238E27FC236}">
              <a16:creationId xmlns:a16="http://schemas.microsoft.com/office/drawing/2014/main" id="{8FFE60F8-AD42-4481-BD3D-F613591ADCC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6" name="直線コネクタ 735">
          <a:extLst>
            <a:ext uri="{FF2B5EF4-FFF2-40B4-BE49-F238E27FC236}">
              <a16:creationId xmlns:a16="http://schemas.microsoft.com/office/drawing/2014/main" id="{CD1EF63D-1E06-496F-99A6-1D25E39299F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7" name="テキスト ボックス 736">
          <a:extLst>
            <a:ext uri="{FF2B5EF4-FFF2-40B4-BE49-F238E27FC236}">
              <a16:creationId xmlns:a16="http://schemas.microsoft.com/office/drawing/2014/main" id="{FD65127D-1FF2-47DA-ADDD-2F5AF41ED57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8" name="直線コネクタ 737">
          <a:extLst>
            <a:ext uri="{FF2B5EF4-FFF2-40B4-BE49-F238E27FC236}">
              <a16:creationId xmlns:a16="http://schemas.microsoft.com/office/drawing/2014/main" id="{8F497C51-FBD6-4052-A642-59DDE8BCAAC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9" name="テキスト ボックス 738">
          <a:extLst>
            <a:ext uri="{FF2B5EF4-FFF2-40B4-BE49-F238E27FC236}">
              <a16:creationId xmlns:a16="http://schemas.microsoft.com/office/drawing/2014/main" id="{4B577203-144B-4372-B25E-7D71C668568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0" name="直線コネクタ 739">
          <a:extLst>
            <a:ext uri="{FF2B5EF4-FFF2-40B4-BE49-F238E27FC236}">
              <a16:creationId xmlns:a16="http://schemas.microsoft.com/office/drawing/2014/main" id="{228B3EB1-DB9D-4D58-8029-5E994A403AB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1" name="テキスト ボックス 740">
          <a:extLst>
            <a:ext uri="{FF2B5EF4-FFF2-40B4-BE49-F238E27FC236}">
              <a16:creationId xmlns:a16="http://schemas.microsoft.com/office/drawing/2014/main" id="{A1A05746-5F0A-4F41-A4D8-4FC280B8E88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id="{F1CE36AA-DA2D-40E9-808D-DC760CDBB0E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a:extLst>
            <a:ext uri="{FF2B5EF4-FFF2-40B4-BE49-F238E27FC236}">
              <a16:creationId xmlns:a16="http://schemas.microsoft.com/office/drawing/2014/main" id="{F0189426-28F4-4E39-B3EA-D48A1DD5377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744" name="直線コネクタ 743">
          <a:extLst>
            <a:ext uri="{FF2B5EF4-FFF2-40B4-BE49-F238E27FC236}">
              <a16:creationId xmlns:a16="http://schemas.microsoft.com/office/drawing/2014/main" id="{64D4F437-FDAD-4C2F-AADC-C6ADF2C3C3B6}"/>
            </a:ext>
          </a:extLst>
        </xdr:cNvPr>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5" name="【消防施設】&#10;有形固定資産減価償却率最小値テキスト">
          <a:extLst>
            <a:ext uri="{FF2B5EF4-FFF2-40B4-BE49-F238E27FC236}">
              <a16:creationId xmlns:a16="http://schemas.microsoft.com/office/drawing/2014/main" id="{2E78C097-A342-4BB3-B14A-6F0E98363EA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6" name="直線コネクタ 745">
          <a:extLst>
            <a:ext uri="{FF2B5EF4-FFF2-40B4-BE49-F238E27FC236}">
              <a16:creationId xmlns:a16="http://schemas.microsoft.com/office/drawing/2014/main" id="{EEBC75CD-CB10-4C73-9A3D-539A17E1E8DF}"/>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747" name="【消防施設】&#10;有形固定資産減価償却率最大値テキスト">
          <a:extLst>
            <a:ext uri="{FF2B5EF4-FFF2-40B4-BE49-F238E27FC236}">
              <a16:creationId xmlns:a16="http://schemas.microsoft.com/office/drawing/2014/main" id="{BA077499-366B-402A-936A-C06DBBB2DEAF}"/>
            </a:ext>
          </a:extLst>
        </xdr:cNvPr>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748" name="直線コネクタ 747">
          <a:extLst>
            <a:ext uri="{FF2B5EF4-FFF2-40B4-BE49-F238E27FC236}">
              <a16:creationId xmlns:a16="http://schemas.microsoft.com/office/drawing/2014/main" id="{0CF57EA1-1DB7-487B-AF0C-79ED03D02648}"/>
            </a:ext>
          </a:extLst>
        </xdr:cNvPr>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109419</xdr:rowOff>
    </xdr:from>
    <xdr:ext cx="405111" cy="259045"/>
    <xdr:sp macro="" textlink="">
      <xdr:nvSpPr>
        <xdr:cNvPr id="749" name="【消防施設】&#10;有形固定資産減価償却率平均値テキスト">
          <a:extLst>
            <a:ext uri="{FF2B5EF4-FFF2-40B4-BE49-F238E27FC236}">
              <a16:creationId xmlns:a16="http://schemas.microsoft.com/office/drawing/2014/main" id="{2E155CFE-2EE0-492B-BC41-33CCAA44CA51}"/>
            </a:ext>
          </a:extLst>
        </xdr:cNvPr>
        <xdr:cNvSpPr txBox="1"/>
      </xdr:nvSpPr>
      <xdr:spPr>
        <a:xfrm>
          <a:off x="16357600" y="1416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130992</xdr:rowOff>
    </xdr:from>
    <xdr:to>
      <xdr:col>85</xdr:col>
      <xdr:colOff>177800</xdr:colOff>
      <xdr:row>83</xdr:row>
      <xdr:rowOff>61142</xdr:rowOff>
    </xdr:to>
    <xdr:sp macro="" textlink="">
      <xdr:nvSpPr>
        <xdr:cNvPr id="750" name="フローチャート: 判断 749">
          <a:extLst>
            <a:ext uri="{FF2B5EF4-FFF2-40B4-BE49-F238E27FC236}">
              <a16:creationId xmlns:a16="http://schemas.microsoft.com/office/drawing/2014/main" id="{F5F41BAD-5C42-41A9-B974-35BBECDE8022}"/>
            </a:ext>
          </a:extLst>
        </xdr:cNvPr>
        <xdr:cNvSpPr/>
      </xdr:nvSpPr>
      <xdr:spPr>
        <a:xfrm>
          <a:off x="162687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751" name="フローチャート: 判断 750">
          <a:extLst>
            <a:ext uri="{FF2B5EF4-FFF2-40B4-BE49-F238E27FC236}">
              <a16:creationId xmlns:a16="http://schemas.microsoft.com/office/drawing/2014/main" id="{863B5D54-D4F4-414F-8B1D-8D2E193D9F9F}"/>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33020</xdr:rowOff>
    </xdr:from>
    <xdr:to>
      <xdr:col>76</xdr:col>
      <xdr:colOff>165100</xdr:colOff>
      <xdr:row>83</xdr:row>
      <xdr:rowOff>134620</xdr:rowOff>
    </xdr:to>
    <xdr:sp macro="" textlink="">
      <xdr:nvSpPr>
        <xdr:cNvPr id="752" name="フローチャート: 判断 751">
          <a:extLst>
            <a:ext uri="{FF2B5EF4-FFF2-40B4-BE49-F238E27FC236}">
              <a16:creationId xmlns:a16="http://schemas.microsoft.com/office/drawing/2014/main" id="{B3165C97-7FC3-43B8-B13B-472685652B59}"/>
            </a:ext>
          </a:extLst>
        </xdr:cNvPr>
        <xdr:cNvSpPr/>
      </xdr:nvSpPr>
      <xdr:spPr>
        <a:xfrm>
          <a:off x="14541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90170</xdr:rowOff>
    </xdr:from>
    <xdr:to>
      <xdr:col>72</xdr:col>
      <xdr:colOff>38100</xdr:colOff>
      <xdr:row>83</xdr:row>
      <xdr:rowOff>20320</xdr:rowOff>
    </xdr:to>
    <xdr:sp macro="" textlink="">
      <xdr:nvSpPr>
        <xdr:cNvPr id="753" name="フローチャート: 判断 752">
          <a:extLst>
            <a:ext uri="{FF2B5EF4-FFF2-40B4-BE49-F238E27FC236}">
              <a16:creationId xmlns:a16="http://schemas.microsoft.com/office/drawing/2014/main" id="{1A131B0A-18FB-4347-BBBB-93C0D610B527}"/>
            </a:ext>
          </a:extLst>
        </xdr:cNvPr>
        <xdr:cNvSpPr/>
      </xdr:nvSpPr>
      <xdr:spPr>
        <a:xfrm>
          <a:off x="13652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754" name="フローチャート: 判断 753">
          <a:extLst>
            <a:ext uri="{FF2B5EF4-FFF2-40B4-BE49-F238E27FC236}">
              <a16:creationId xmlns:a16="http://schemas.microsoft.com/office/drawing/2014/main" id="{2720E5E6-341E-41E1-8552-C72E99703FF8}"/>
            </a:ext>
          </a:extLst>
        </xdr:cNvPr>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23040128-A3A6-4346-BDC4-D06649F47E0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59C23767-BB2B-4C85-A8A9-3896F32B5E7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286A3416-6E2F-452C-B1AD-A5209A4AA15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BCDBAE1C-4D7C-405A-BEDA-73365625372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B62D8C41-7DEF-48A8-8D18-BBCD9160D0F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75474</xdr:rowOff>
    </xdr:from>
    <xdr:to>
      <xdr:col>85</xdr:col>
      <xdr:colOff>177800</xdr:colOff>
      <xdr:row>81</xdr:row>
      <xdr:rowOff>5624</xdr:rowOff>
    </xdr:to>
    <xdr:sp macro="" textlink="">
      <xdr:nvSpPr>
        <xdr:cNvPr id="760" name="楕円 759">
          <a:extLst>
            <a:ext uri="{FF2B5EF4-FFF2-40B4-BE49-F238E27FC236}">
              <a16:creationId xmlns:a16="http://schemas.microsoft.com/office/drawing/2014/main" id="{2481B066-BD0E-44D3-BD4F-E442C3EFE7CA}"/>
            </a:ext>
          </a:extLst>
        </xdr:cNvPr>
        <xdr:cNvSpPr/>
      </xdr:nvSpPr>
      <xdr:spPr>
        <a:xfrm>
          <a:off x="162687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98351</xdr:rowOff>
    </xdr:from>
    <xdr:ext cx="405111" cy="259045"/>
    <xdr:sp macro="" textlink="">
      <xdr:nvSpPr>
        <xdr:cNvPr id="761" name="【消防施設】&#10;有形固定資産減価償却率該当値テキスト">
          <a:extLst>
            <a:ext uri="{FF2B5EF4-FFF2-40B4-BE49-F238E27FC236}">
              <a16:creationId xmlns:a16="http://schemas.microsoft.com/office/drawing/2014/main" id="{7CA803BE-B024-4799-B5FA-1E56F5763DC3}"/>
            </a:ext>
          </a:extLst>
        </xdr:cNvPr>
        <xdr:cNvSpPr txBox="1"/>
      </xdr:nvSpPr>
      <xdr:spPr>
        <a:xfrm>
          <a:off x="16357600" y="1364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15058</xdr:rowOff>
    </xdr:from>
    <xdr:to>
      <xdr:col>81</xdr:col>
      <xdr:colOff>101600</xdr:colOff>
      <xdr:row>81</xdr:row>
      <xdr:rowOff>116658</xdr:rowOff>
    </xdr:to>
    <xdr:sp macro="" textlink="">
      <xdr:nvSpPr>
        <xdr:cNvPr id="762" name="楕円 761">
          <a:extLst>
            <a:ext uri="{FF2B5EF4-FFF2-40B4-BE49-F238E27FC236}">
              <a16:creationId xmlns:a16="http://schemas.microsoft.com/office/drawing/2014/main" id="{BE910888-2CEE-4321-A8DD-F479BC275154}"/>
            </a:ext>
          </a:extLst>
        </xdr:cNvPr>
        <xdr:cNvSpPr/>
      </xdr:nvSpPr>
      <xdr:spPr>
        <a:xfrm>
          <a:off x="15430500" y="139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126274</xdr:rowOff>
    </xdr:from>
    <xdr:to>
      <xdr:col>85</xdr:col>
      <xdr:colOff>127000</xdr:colOff>
      <xdr:row>81</xdr:row>
      <xdr:rowOff>65858</xdr:rowOff>
    </xdr:to>
    <xdr:cxnSp macro="">
      <xdr:nvCxnSpPr>
        <xdr:cNvPr id="763" name="直線コネクタ 762">
          <a:extLst>
            <a:ext uri="{FF2B5EF4-FFF2-40B4-BE49-F238E27FC236}">
              <a16:creationId xmlns:a16="http://schemas.microsoft.com/office/drawing/2014/main" id="{0CF3B5A4-A2E2-4AEF-BD00-8E8CCAA2F84C}"/>
            </a:ext>
          </a:extLst>
        </xdr:cNvPr>
        <xdr:cNvCxnSpPr/>
      </xdr:nvCxnSpPr>
      <xdr:spPr>
        <a:xfrm flipV="1">
          <a:off x="15481300" y="13842274"/>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113030</xdr:rowOff>
    </xdr:from>
    <xdr:to>
      <xdr:col>76</xdr:col>
      <xdr:colOff>165100</xdr:colOff>
      <xdr:row>82</xdr:row>
      <xdr:rowOff>43180</xdr:rowOff>
    </xdr:to>
    <xdr:sp macro="" textlink="">
      <xdr:nvSpPr>
        <xdr:cNvPr id="764" name="楕円 763">
          <a:extLst>
            <a:ext uri="{FF2B5EF4-FFF2-40B4-BE49-F238E27FC236}">
              <a16:creationId xmlns:a16="http://schemas.microsoft.com/office/drawing/2014/main" id="{7DC68565-F4E0-4353-A0D3-3BFB9A83904B}"/>
            </a:ext>
          </a:extLst>
        </xdr:cNvPr>
        <xdr:cNvSpPr/>
      </xdr:nvSpPr>
      <xdr:spPr>
        <a:xfrm>
          <a:off x="14541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65858</xdr:rowOff>
    </xdr:from>
    <xdr:to>
      <xdr:col>81</xdr:col>
      <xdr:colOff>50800</xdr:colOff>
      <xdr:row>81</xdr:row>
      <xdr:rowOff>163830</xdr:rowOff>
    </xdr:to>
    <xdr:cxnSp macro="">
      <xdr:nvCxnSpPr>
        <xdr:cNvPr id="765" name="直線コネクタ 764">
          <a:extLst>
            <a:ext uri="{FF2B5EF4-FFF2-40B4-BE49-F238E27FC236}">
              <a16:creationId xmlns:a16="http://schemas.microsoft.com/office/drawing/2014/main" id="{0FF30038-758A-45AB-BE45-9FB35FF5F6D4}"/>
            </a:ext>
          </a:extLst>
        </xdr:cNvPr>
        <xdr:cNvCxnSpPr/>
      </xdr:nvCxnSpPr>
      <xdr:spPr>
        <a:xfrm flipV="1">
          <a:off x="14592300" y="1395330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147320</xdr:rowOff>
    </xdr:from>
    <xdr:to>
      <xdr:col>72</xdr:col>
      <xdr:colOff>38100</xdr:colOff>
      <xdr:row>82</xdr:row>
      <xdr:rowOff>77470</xdr:rowOff>
    </xdr:to>
    <xdr:sp macro="" textlink="">
      <xdr:nvSpPr>
        <xdr:cNvPr id="766" name="楕円 765">
          <a:extLst>
            <a:ext uri="{FF2B5EF4-FFF2-40B4-BE49-F238E27FC236}">
              <a16:creationId xmlns:a16="http://schemas.microsoft.com/office/drawing/2014/main" id="{54834A7D-A2DD-4B75-8560-660BA7757A7A}"/>
            </a:ext>
          </a:extLst>
        </xdr:cNvPr>
        <xdr:cNvSpPr/>
      </xdr:nvSpPr>
      <xdr:spPr>
        <a:xfrm>
          <a:off x="13652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163830</xdr:rowOff>
    </xdr:from>
    <xdr:to>
      <xdr:col>76</xdr:col>
      <xdr:colOff>114300</xdr:colOff>
      <xdr:row>82</xdr:row>
      <xdr:rowOff>26670</xdr:rowOff>
    </xdr:to>
    <xdr:cxnSp macro="">
      <xdr:nvCxnSpPr>
        <xdr:cNvPr id="767" name="直線コネクタ 766">
          <a:extLst>
            <a:ext uri="{FF2B5EF4-FFF2-40B4-BE49-F238E27FC236}">
              <a16:creationId xmlns:a16="http://schemas.microsoft.com/office/drawing/2014/main" id="{51B81CBA-23BC-46B6-8B53-F73DFE760470}"/>
            </a:ext>
          </a:extLst>
        </xdr:cNvPr>
        <xdr:cNvCxnSpPr/>
      </xdr:nvCxnSpPr>
      <xdr:spPr>
        <a:xfrm flipV="1">
          <a:off x="13703300" y="140512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50981</xdr:rowOff>
    </xdr:from>
    <xdr:to>
      <xdr:col>67</xdr:col>
      <xdr:colOff>101600</xdr:colOff>
      <xdr:row>82</xdr:row>
      <xdr:rowOff>152581</xdr:rowOff>
    </xdr:to>
    <xdr:sp macro="" textlink="">
      <xdr:nvSpPr>
        <xdr:cNvPr id="768" name="楕円 767">
          <a:extLst>
            <a:ext uri="{FF2B5EF4-FFF2-40B4-BE49-F238E27FC236}">
              <a16:creationId xmlns:a16="http://schemas.microsoft.com/office/drawing/2014/main" id="{86BC42F9-A0BB-4E02-8B3E-96D2448A90A0}"/>
            </a:ext>
          </a:extLst>
        </xdr:cNvPr>
        <xdr:cNvSpPr/>
      </xdr:nvSpPr>
      <xdr:spPr>
        <a:xfrm>
          <a:off x="12763500" y="14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26670</xdr:rowOff>
    </xdr:from>
    <xdr:to>
      <xdr:col>71</xdr:col>
      <xdr:colOff>177800</xdr:colOff>
      <xdr:row>82</xdr:row>
      <xdr:rowOff>101781</xdr:rowOff>
    </xdr:to>
    <xdr:cxnSp macro="">
      <xdr:nvCxnSpPr>
        <xdr:cNvPr id="769" name="直線コネクタ 768">
          <a:extLst>
            <a:ext uri="{FF2B5EF4-FFF2-40B4-BE49-F238E27FC236}">
              <a16:creationId xmlns:a16="http://schemas.microsoft.com/office/drawing/2014/main" id="{504BB3BC-86DC-44CA-A919-30F3899E97C6}"/>
            </a:ext>
          </a:extLst>
        </xdr:cNvPr>
        <xdr:cNvCxnSpPr/>
      </xdr:nvCxnSpPr>
      <xdr:spPr>
        <a:xfrm flipV="1">
          <a:off x="12814300" y="1408557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770" name="n_1aveValue【消防施設】&#10;有形固定資産減価償却率">
          <a:extLst>
            <a:ext uri="{FF2B5EF4-FFF2-40B4-BE49-F238E27FC236}">
              <a16:creationId xmlns:a16="http://schemas.microsoft.com/office/drawing/2014/main" id="{951DBDD1-3066-4F81-8184-B0525CAC8C21}"/>
            </a:ext>
          </a:extLst>
        </xdr:cNvPr>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125747</xdr:rowOff>
    </xdr:from>
    <xdr:ext cx="405111" cy="259045"/>
    <xdr:sp macro="" textlink="">
      <xdr:nvSpPr>
        <xdr:cNvPr id="771" name="n_2aveValue【消防施設】&#10;有形固定資産減価償却率">
          <a:extLst>
            <a:ext uri="{FF2B5EF4-FFF2-40B4-BE49-F238E27FC236}">
              <a16:creationId xmlns:a16="http://schemas.microsoft.com/office/drawing/2014/main" id="{5DDA5654-EB8A-4CE7-8810-EC59D99CEB32}"/>
            </a:ext>
          </a:extLst>
        </xdr:cNvPr>
        <xdr:cNvSpPr txBox="1"/>
      </xdr:nvSpPr>
      <xdr:spPr>
        <a:xfrm>
          <a:off x="14389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11447</xdr:rowOff>
    </xdr:from>
    <xdr:ext cx="405111" cy="259045"/>
    <xdr:sp macro="" textlink="">
      <xdr:nvSpPr>
        <xdr:cNvPr id="772" name="n_3aveValue【消防施設】&#10;有形固定資産減価償却率">
          <a:extLst>
            <a:ext uri="{FF2B5EF4-FFF2-40B4-BE49-F238E27FC236}">
              <a16:creationId xmlns:a16="http://schemas.microsoft.com/office/drawing/2014/main" id="{74D66C5A-77DC-4ED4-B2D7-BD56F031BA1C}"/>
            </a:ext>
          </a:extLst>
        </xdr:cNvPr>
        <xdr:cNvSpPr txBox="1"/>
      </xdr:nvSpPr>
      <xdr:spPr>
        <a:xfrm>
          <a:off x="13500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70229</xdr:rowOff>
    </xdr:from>
    <xdr:ext cx="405111" cy="259045"/>
    <xdr:sp macro="" textlink="">
      <xdr:nvSpPr>
        <xdr:cNvPr id="773" name="n_4aveValue【消防施設】&#10;有形固定資産減価償却率">
          <a:extLst>
            <a:ext uri="{FF2B5EF4-FFF2-40B4-BE49-F238E27FC236}">
              <a16:creationId xmlns:a16="http://schemas.microsoft.com/office/drawing/2014/main" id="{DE52D32A-2C59-45E0-893F-7F5C9BCFC066}"/>
            </a:ext>
          </a:extLst>
        </xdr:cNvPr>
        <xdr:cNvSpPr txBox="1"/>
      </xdr:nvSpPr>
      <xdr:spPr>
        <a:xfrm>
          <a:off x="12611744"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133185</xdr:rowOff>
    </xdr:from>
    <xdr:ext cx="405111" cy="259045"/>
    <xdr:sp macro="" textlink="">
      <xdr:nvSpPr>
        <xdr:cNvPr id="774" name="n_1mainValue【消防施設】&#10;有形固定資産減価償却率">
          <a:extLst>
            <a:ext uri="{FF2B5EF4-FFF2-40B4-BE49-F238E27FC236}">
              <a16:creationId xmlns:a16="http://schemas.microsoft.com/office/drawing/2014/main" id="{07271A7E-01A2-431D-93E7-7367D89A1F98}"/>
            </a:ext>
          </a:extLst>
        </xdr:cNvPr>
        <xdr:cNvSpPr txBox="1"/>
      </xdr:nvSpPr>
      <xdr:spPr>
        <a:xfrm>
          <a:off x="152660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59707</xdr:rowOff>
    </xdr:from>
    <xdr:ext cx="405111" cy="259045"/>
    <xdr:sp macro="" textlink="">
      <xdr:nvSpPr>
        <xdr:cNvPr id="775" name="n_2mainValue【消防施設】&#10;有形固定資産減価償却率">
          <a:extLst>
            <a:ext uri="{FF2B5EF4-FFF2-40B4-BE49-F238E27FC236}">
              <a16:creationId xmlns:a16="http://schemas.microsoft.com/office/drawing/2014/main" id="{76CC56DF-9828-4D3E-9781-E54ABD02AC68}"/>
            </a:ext>
          </a:extLst>
        </xdr:cNvPr>
        <xdr:cNvSpPr txBox="1"/>
      </xdr:nvSpPr>
      <xdr:spPr>
        <a:xfrm>
          <a:off x="14389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93997</xdr:rowOff>
    </xdr:from>
    <xdr:ext cx="405111" cy="259045"/>
    <xdr:sp macro="" textlink="">
      <xdr:nvSpPr>
        <xdr:cNvPr id="776" name="n_3mainValue【消防施設】&#10;有形固定資産減価償却率">
          <a:extLst>
            <a:ext uri="{FF2B5EF4-FFF2-40B4-BE49-F238E27FC236}">
              <a16:creationId xmlns:a16="http://schemas.microsoft.com/office/drawing/2014/main" id="{39942004-8E3D-490D-9F13-5D0A258C63DA}"/>
            </a:ext>
          </a:extLst>
        </xdr:cNvPr>
        <xdr:cNvSpPr txBox="1"/>
      </xdr:nvSpPr>
      <xdr:spPr>
        <a:xfrm>
          <a:off x="13500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169108</xdr:rowOff>
    </xdr:from>
    <xdr:ext cx="405111" cy="259045"/>
    <xdr:sp macro="" textlink="">
      <xdr:nvSpPr>
        <xdr:cNvPr id="777" name="n_4mainValue【消防施設】&#10;有形固定資産減価償却率">
          <a:extLst>
            <a:ext uri="{FF2B5EF4-FFF2-40B4-BE49-F238E27FC236}">
              <a16:creationId xmlns:a16="http://schemas.microsoft.com/office/drawing/2014/main" id="{DF707E8B-4494-4BD2-B586-D7BB8FAFB851}"/>
            </a:ext>
          </a:extLst>
        </xdr:cNvPr>
        <xdr:cNvSpPr txBox="1"/>
      </xdr:nvSpPr>
      <xdr:spPr>
        <a:xfrm>
          <a:off x="12611744" y="1388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3032D36B-49EE-4BB1-BE27-DB14C0C8594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DC97391F-F69D-44A8-AA9A-0D27651B591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1797E763-E358-4F22-B874-BE127BF56B6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4ED475D0-74A8-460A-AC73-4160CAAAF55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A418455B-1A70-4433-9E9A-F1E70634627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8AC5DA04-DCF8-483F-AAD2-217B4180B89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9EF363DD-DA68-419F-8E94-E80FAFCDAF2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0D3BB175-C57E-46EB-9C07-567E00725DD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FD8381D8-5052-4CF3-8333-F630FFB8EEE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33D96900-B0F7-4C68-BBFF-9BC90DD9ADA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a:extLst>
            <a:ext uri="{FF2B5EF4-FFF2-40B4-BE49-F238E27FC236}">
              <a16:creationId xmlns:a16="http://schemas.microsoft.com/office/drawing/2014/main" id="{5A8C550D-782F-4621-B621-4C3980F4225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a:extLst>
            <a:ext uri="{FF2B5EF4-FFF2-40B4-BE49-F238E27FC236}">
              <a16:creationId xmlns:a16="http://schemas.microsoft.com/office/drawing/2014/main" id="{7EA4D42A-C355-4AAE-B423-E7AFA35628B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a:extLst>
            <a:ext uri="{FF2B5EF4-FFF2-40B4-BE49-F238E27FC236}">
              <a16:creationId xmlns:a16="http://schemas.microsoft.com/office/drawing/2014/main" id="{7B7FC266-E395-4783-B073-E1F7AEC4697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a:extLst>
            <a:ext uri="{FF2B5EF4-FFF2-40B4-BE49-F238E27FC236}">
              <a16:creationId xmlns:a16="http://schemas.microsoft.com/office/drawing/2014/main" id="{142DA4C9-5269-410F-ABB4-E876BE07F19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a:extLst>
            <a:ext uri="{FF2B5EF4-FFF2-40B4-BE49-F238E27FC236}">
              <a16:creationId xmlns:a16="http://schemas.microsoft.com/office/drawing/2014/main" id="{F40BFF03-8B19-4791-8D53-7270F7570B1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a:extLst>
            <a:ext uri="{FF2B5EF4-FFF2-40B4-BE49-F238E27FC236}">
              <a16:creationId xmlns:a16="http://schemas.microsoft.com/office/drawing/2014/main" id="{435DFBF5-68EA-4E7F-9202-9337EC77EB3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a:extLst>
            <a:ext uri="{FF2B5EF4-FFF2-40B4-BE49-F238E27FC236}">
              <a16:creationId xmlns:a16="http://schemas.microsoft.com/office/drawing/2014/main" id="{9746C38A-594C-41E5-AFA5-4C26A65659D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a:extLst>
            <a:ext uri="{FF2B5EF4-FFF2-40B4-BE49-F238E27FC236}">
              <a16:creationId xmlns:a16="http://schemas.microsoft.com/office/drawing/2014/main" id="{1914E8C8-18F0-4D9D-A1A4-FE9E24E786B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a:extLst>
            <a:ext uri="{FF2B5EF4-FFF2-40B4-BE49-F238E27FC236}">
              <a16:creationId xmlns:a16="http://schemas.microsoft.com/office/drawing/2014/main" id="{85C3A906-49DC-4AD5-8464-90692E39563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a:extLst>
            <a:ext uri="{FF2B5EF4-FFF2-40B4-BE49-F238E27FC236}">
              <a16:creationId xmlns:a16="http://schemas.microsoft.com/office/drawing/2014/main" id="{0E88C348-71D2-4DFB-8904-798EB13ABD6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C7A3B963-304B-4763-9C3B-D523DEC0404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80B34348-0093-4E86-AF32-A1449128C4B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a:extLst>
            <a:ext uri="{FF2B5EF4-FFF2-40B4-BE49-F238E27FC236}">
              <a16:creationId xmlns:a16="http://schemas.microsoft.com/office/drawing/2014/main" id="{02DFDCD9-6B90-4C3F-973C-99A825009FF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160782</xdr:rowOff>
    </xdr:from>
    <xdr:to>
      <xdr:col>116</xdr:col>
      <xdr:colOff>62864</xdr:colOff>
      <xdr:row>86</xdr:row>
      <xdr:rowOff>110489</xdr:rowOff>
    </xdr:to>
    <xdr:cxnSp macro="">
      <xdr:nvCxnSpPr>
        <xdr:cNvPr id="801" name="直線コネクタ 800">
          <a:extLst>
            <a:ext uri="{FF2B5EF4-FFF2-40B4-BE49-F238E27FC236}">
              <a16:creationId xmlns:a16="http://schemas.microsoft.com/office/drawing/2014/main" id="{A09F5064-99CE-486B-9B99-58BB0D4DD269}"/>
            </a:ext>
          </a:extLst>
        </xdr:cNvPr>
        <xdr:cNvCxnSpPr/>
      </xdr:nvCxnSpPr>
      <xdr:spPr>
        <a:xfrm flipV="1">
          <a:off x="22160864" y="13533882"/>
          <a:ext cx="0" cy="1321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802" name="【消防施設】&#10;一人当たり面積最小値テキスト">
          <a:extLst>
            <a:ext uri="{FF2B5EF4-FFF2-40B4-BE49-F238E27FC236}">
              <a16:creationId xmlns:a16="http://schemas.microsoft.com/office/drawing/2014/main" id="{6CE28081-A152-484A-B53C-2FA46A1F8DA8}"/>
            </a:ext>
          </a:extLst>
        </xdr:cNvPr>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803" name="直線コネクタ 802">
          <a:extLst>
            <a:ext uri="{FF2B5EF4-FFF2-40B4-BE49-F238E27FC236}">
              <a16:creationId xmlns:a16="http://schemas.microsoft.com/office/drawing/2014/main" id="{89875AFC-2DD2-41E9-B6DF-76A1850F383F}"/>
            </a:ext>
          </a:extLst>
        </xdr:cNvPr>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107459</xdr:rowOff>
    </xdr:from>
    <xdr:ext cx="469744" cy="259045"/>
    <xdr:sp macro="" textlink="">
      <xdr:nvSpPr>
        <xdr:cNvPr id="804" name="【消防施設】&#10;一人当たり面積最大値テキスト">
          <a:extLst>
            <a:ext uri="{FF2B5EF4-FFF2-40B4-BE49-F238E27FC236}">
              <a16:creationId xmlns:a16="http://schemas.microsoft.com/office/drawing/2014/main" id="{74511CDA-518E-4B39-B123-82A71C31D0F5}"/>
            </a:ext>
          </a:extLst>
        </xdr:cNvPr>
        <xdr:cNvSpPr txBox="1"/>
      </xdr:nvSpPr>
      <xdr:spPr>
        <a:xfrm>
          <a:off x="22199600" y="1330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160782</xdr:rowOff>
    </xdr:from>
    <xdr:to>
      <xdr:col>116</xdr:col>
      <xdr:colOff>152400</xdr:colOff>
      <xdr:row>78</xdr:row>
      <xdr:rowOff>160782</xdr:rowOff>
    </xdr:to>
    <xdr:cxnSp macro="">
      <xdr:nvCxnSpPr>
        <xdr:cNvPr id="805" name="直線コネクタ 804">
          <a:extLst>
            <a:ext uri="{FF2B5EF4-FFF2-40B4-BE49-F238E27FC236}">
              <a16:creationId xmlns:a16="http://schemas.microsoft.com/office/drawing/2014/main" id="{352AB88C-6069-46C0-81F5-DA9AFC32CBEA}"/>
            </a:ext>
          </a:extLst>
        </xdr:cNvPr>
        <xdr:cNvCxnSpPr/>
      </xdr:nvCxnSpPr>
      <xdr:spPr>
        <a:xfrm>
          <a:off x="22072600" y="1353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150385</xdr:rowOff>
    </xdr:from>
    <xdr:ext cx="469744" cy="259045"/>
    <xdr:sp macro="" textlink="">
      <xdr:nvSpPr>
        <xdr:cNvPr id="806" name="【消防施設】&#10;一人当たり面積平均値テキスト">
          <a:extLst>
            <a:ext uri="{FF2B5EF4-FFF2-40B4-BE49-F238E27FC236}">
              <a16:creationId xmlns:a16="http://schemas.microsoft.com/office/drawing/2014/main" id="{66EF0A0C-F8A5-481F-8978-0ECE6A2F7ED6}"/>
            </a:ext>
          </a:extLst>
        </xdr:cNvPr>
        <xdr:cNvSpPr txBox="1"/>
      </xdr:nvSpPr>
      <xdr:spPr>
        <a:xfrm>
          <a:off x="22199600" y="14552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127508</xdr:rowOff>
    </xdr:from>
    <xdr:to>
      <xdr:col>116</xdr:col>
      <xdr:colOff>114300</xdr:colOff>
      <xdr:row>86</xdr:row>
      <xdr:rowOff>57658</xdr:rowOff>
    </xdr:to>
    <xdr:sp macro="" textlink="">
      <xdr:nvSpPr>
        <xdr:cNvPr id="807" name="フローチャート: 判断 806">
          <a:extLst>
            <a:ext uri="{FF2B5EF4-FFF2-40B4-BE49-F238E27FC236}">
              <a16:creationId xmlns:a16="http://schemas.microsoft.com/office/drawing/2014/main" id="{C4748A31-E154-4B71-A75B-FBBD5E0D7209}"/>
            </a:ext>
          </a:extLst>
        </xdr:cNvPr>
        <xdr:cNvSpPr/>
      </xdr:nvSpPr>
      <xdr:spPr>
        <a:xfrm>
          <a:off x="22110700" y="147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130556</xdr:rowOff>
    </xdr:from>
    <xdr:to>
      <xdr:col>112</xdr:col>
      <xdr:colOff>38100</xdr:colOff>
      <xdr:row>86</xdr:row>
      <xdr:rowOff>60706</xdr:rowOff>
    </xdr:to>
    <xdr:sp macro="" textlink="">
      <xdr:nvSpPr>
        <xdr:cNvPr id="808" name="フローチャート: 判断 807">
          <a:extLst>
            <a:ext uri="{FF2B5EF4-FFF2-40B4-BE49-F238E27FC236}">
              <a16:creationId xmlns:a16="http://schemas.microsoft.com/office/drawing/2014/main" id="{53210764-C21A-4991-8693-715911211CC0}"/>
            </a:ext>
          </a:extLst>
        </xdr:cNvPr>
        <xdr:cNvSpPr/>
      </xdr:nvSpPr>
      <xdr:spPr>
        <a:xfrm>
          <a:off x="21272500" y="1470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129794</xdr:rowOff>
    </xdr:from>
    <xdr:to>
      <xdr:col>107</xdr:col>
      <xdr:colOff>101600</xdr:colOff>
      <xdr:row>86</xdr:row>
      <xdr:rowOff>59944</xdr:rowOff>
    </xdr:to>
    <xdr:sp macro="" textlink="">
      <xdr:nvSpPr>
        <xdr:cNvPr id="809" name="フローチャート: 判断 808">
          <a:extLst>
            <a:ext uri="{FF2B5EF4-FFF2-40B4-BE49-F238E27FC236}">
              <a16:creationId xmlns:a16="http://schemas.microsoft.com/office/drawing/2014/main" id="{C2B3E48A-A74E-47B9-8198-F01B730A9813}"/>
            </a:ext>
          </a:extLst>
        </xdr:cNvPr>
        <xdr:cNvSpPr/>
      </xdr:nvSpPr>
      <xdr:spPr>
        <a:xfrm>
          <a:off x="20383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166370</xdr:rowOff>
    </xdr:from>
    <xdr:to>
      <xdr:col>102</xdr:col>
      <xdr:colOff>165100</xdr:colOff>
      <xdr:row>86</xdr:row>
      <xdr:rowOff>96520</xdr:rowOff>
    </xdr:to>
    <xdr:sp macro="" textlink="">
      <xdr:nvSpPr>
        <xdr:cNvPr id="810" name="フローチャート: 判断 809">
          <a:extLst>
            <a:ext uri="{FF2B5EF4-FFF2-40B4-BE49-F238E27FC236}">
              <a16:creationId xmlns:a16="http://schemas.microsoft.com/office/drawing/2014/main" id="{77593552-A54D-460E-ADEA-B4658444CDB5}"/>
            </a:ext>
          </a:extLst>
        </xdr:cNvPr>
        <xdr:cNvSpPr/>
      </xdr:nvSpPr>
      <xdr:spPr>
        <a:xfrm>
          <a:off x="19494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170942</xdr:rowOff>
    </xdr:from>
    <xdr:to>
      <xdr:col>98</xdr:col>
      <xdr:colOff>38100</xdr:colOff>
      <xdr:row>86</xdr:row>
      <xdr:rowOff>101092</xdr:rowOff>
    </xdr:to>
    <xdr:sp macro="" textlink="">
      <xdr:nvSpPr>
        <xdr:cNvPr id="811" name="フローチャート: 判断 810">
          <a:extLst>
            <a:ext uri="{FF2B5EF4-FFF2-40B4-BE49-F238E27FC236}">
              <a16:creationId xmlns:a16="http://schemas.microsoft.com/office/drawing/2014/main" id="{2D65F5BF-A061-4032-8E98-B5A64BCE64F9}"/>
            </a:ext>
          </a:extLst>
        </xdr:cNvPr>
        <xdr:cNvSpPr/>
      </xdr:nvSpPr>
      <xdr:spPr>
        <a:xfrm>
          <a:off x="18605500" y="1474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CC813792-8FBC-43E1-8A50-7835D5B8F11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C0140EDE-8720-4D4E-86FD-BD5058842A4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89CD6EA8-2BA7-4B37-8B8A-E651CB7D671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73DA5925-061D-4172-A398-A3DE3084639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5CF2C8D-027B-495D-BD80-D1FCE120DE4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161798</xdr:rowOff>
    </xdr:from>
    <xdr:to>
      <xdr:col>116</xdr:col>
      <xdr:colOff>114300</xdr:colOff>
      <xdr:row>86</xdr:row>
      <xdr:rowOff>91948</xdr:rowOff>
    </xdr:to>
    <xdr:sp macro="" textlink="">
      <xdr:nvSpPr>
        <xdr:cNvPr id="817" name="楕円 816">
          <a:extLst>
            <a:ext uri="{FF2B5EF4-FFF2-40B4-BE49-F238E27FC236}">
              <a16:creationId xmlns:a16="http://schemas.microsoft.com/office/drawing/2014/main" id="{3A09C8C9-3AB1-4371-9BC4-8ADA7AE9A676}"/>
            </a:ext>
          </a:extLst>
        </xdr:cNvPr>
        <xdr:cNvSpPr/>
      </xdr:nvSpPr>
      <xdr:spPr>
        <a:xfrm>
          <a:off x="22110700" y="1473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105935</xdr:rowOff>
    </xdr:from>
    <xdr:ext cx="469744" cy="259045"/>
    <xdr:sp macro="" textlink="">
      <xdr:nvSpPr>
        <xdr:cNvPr id="818" name="【消防施設】&#10;一人当たり面積該当値テキスト">
          <a:extLst>
            <a:ext uri="{FF2B5EF4-FFF2-40B4-BE49-F238E27FC236}">
              <a16:creationId xmlns:a16="http://schemas.microsoft.com/office/drawing/2014/main" id="{BFBD3E39-C764-4242-8110-20FF0E4C807F}"/>
            </a:ext>
          </a:extLst>
        </xdr:cNvPr>
        <xdr:cNvSpPr txBox="1"/>
      </xdr:nvSpPr>
      <xdr:spPr>
        <a:xfrm>
          <a:off x="22199600" y="1467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166370</xdr:rowOff>
    </xdr:from>
    <xdr:to>
      <xdr:col>112</xdr:col>
      <xdr:colOff>38100</xdr:colOff>
      <xdr:row>86</xdr:row>
      <xdr:rowOff>96520</xdr:rowOff>
    </xdr:to>
    <xdr:sp macro="" textlink="">
      <xdr:nvSpPr>
        <xdr:cNvPr id="819" name="楕円 818">
          <a:extLst>
            <a:ext uri="{FF2B5EF4-FFF2-40B4-BE49-F238E27FC236}">
              <a16:creationId xmlns:a16="http://schemas.microsoft.com/office/drawing/2014/main" id="{359AC07C-6BD5-49E9-963F-4710E404ABBE}"/>
            </a:ext>
          </a:extLst>
        </xdr:cNvPr>
        <xdr:cNvSpPr/>
      </xdr:nvSpPr>
      <xdr:spPr>
        <a:xfrm>
          <a:off x="21272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41148</xdr:rowOff>
    </xdr:from>
    <xdr:to>
      <xdr:col>116</xdr:col>
      <xdr:colOff>63500</xdr:colOff>
      <xdr:row>86</xdr:row>
      <xdr:rowOff>45720</xdr:rowOff>
    </xdr:to>
    <xdr:cxnSp macro="">
      <xdr:nvCxnSpPr>
        <xdr:cNvPr id="820" name="直線コネクタ 819">
          <a:extLst>
            <a:ext uri="{FF2B5EF4-FFF2-40B4-BE49-F238E27FC236}">
              <a16:creationId xmlns:a16="http://schemas.microsoft.com/office/drawing/2014/main" id="{DA40FBD0-6520-4FFB-BCB6-8129AC7FD384}"/>
            </a:ext>
          </a:extLst>
        </xdr:cNvPr>
        <xdr:cNvCxnSpPr/>
      </xdr:nvCxnSpPr>
      <xdr:spPr>
        <a:xfrm flipV="1">
          <a:off x="21323300" y="147858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170180</xdr:rowOff>
    </xdr:from>
    <xdr:to>
      <xdr:col>107</xdr:col>
      <xdr:colOff>101600</xdr:colOff>
      <xdr:row>86</xdr:row>
      <xdr:rowOff>100330</xdr:rowOff>
    </xdr:to>
    <xdr:sp macro="" textlink="">
      <xdr:nvSpPr>
        <xdr:cNvPr id="821" name="楕円 820">
          <a:extLst>
            <a:ext uri="{FF2B5EF4-FFF2-40B4-BE49-F238E27FC236}">
              <a16:creationId xmlns:a16="http://schemas.microsoft.com/office/drawing/2014/main" id="{0730E15B-5037-4FE2-89E5-A37D3B3560B6}"/>
            </a:ext>
          </a:extLst>
        </xdr:cNvPr>
        <xdr:cNvSpPr/>
      </xdr:nvSpPr>
      <xdr:spPr>
        <a:xfrm>
          <a:off x="20383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45720</xdr:rowOff>
    </xdr:from>
    <xdr:to>
      <xdr:col>111</xdr:col>
      <xdr:colOff>177800</xdr:colOff>
      <xdr:row>86</xdr:row>
      <xdr:rowOff>49530</xdr:rowOff>
    </xdr:to>
    <xdr:cxnSp macro="">
      <xdr:nvCxnSpPr>
        <xdr:cNvPr id="822" name="直線コネクタ 821">
          <a:extLst>
            <a:ext uri="{FF2B5EF4-FFF2-40B4-BE49-F238E27FC236}">
              <a16:creationId xmlns:a16="http://schemas.microsoft.com/office/drawing/2014/main" id="{8AC1B60A-73BA-48DE-8603-DE42DD256551}"/>
            </a:ext>
          </a:extLst>
        </xdr:cNvPr>
        <xdr:cNvCxnSpPr/>
      </xdr:nvCxnSpPr>
      <xdr:spPr>
        <a:xfrm flipV="1">
          <a:off x="20434300" y="147904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1015</xdr:rowOff>
    </xdr:from>
    <xdr:to>
      <xdr:col>102</xdr:col>
      <xdr:colOff>165100</xdr:colOff>
      <xdr:row>86</xdr:row>
      <xdr:rowOff>102615</xdr:rowOff>
    </xdr:to>
    <xdr:sp macro="" textlink="">
      <xdr:nvSpPr>
        <xdr:cNvPr id="823" name="楕円 822">
          <a:extLst>
            <a:ext uri="{FF2B5EF4-FFF2-40B4-BE49-F238E27FC236}">
              <a16:creationId xmlns:a16="http://schemas.microsoft.com/office/drawing/2014/main" id="{459A5C40-59E8-46C2-B8DF-B7DEB23481D0}"/>
            </a:ext>
          </a:extLst>
        </xdr:cNvPr>
        <xdr:cNvSpPr/>
      </xdr:nvSpPr>
      <xdr:spPr>
        <a:xfrm>
          <a:off x="19494500" y="147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49530</xdr:rowOff>
    </xdr:from>
    <xdr:to>
      <xdr:col>107</xdr:col>
      <xdr:colOff>50800</xdr:colOff>
      <xdr:row>86</xdr:row>
      <xdr:rowOff>51815</xdr:rowOff>
    </xdr:to>
    <xdr:cxnSp macro="">
      <xdr:nvCxnSpPr>
        <xdr:cNvPr id="824" name="直線コネクタ 823">
          <a:extLst>
            <a:ext uri="{FF2B5EF4-FFF2-40B4-BE49-F238E27FC236}">
              <a16:creationId xmlns:a16="http://schemas.microsoft.com/office/drawing/2014/main" id="{E5D940F1-4082-463D-A658-90C791487BC0}"/>
            </a:ext>
          </a:extLst>
        </xdr:cNvPr>
        <xdr:cNvCxnSpPr/>
      </xdr:nvCxnSpPr>
      <xdr:spPr>
        <a:xfrm flipV="1">
          <a:off x="19545300" y="1479423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1015</xdr:rowOff>
    </xdr:from>
    <xdr:to>
      <xdr:col>98</xdr:col>
      <xdr:colOff>38100</xdr:colOff>
      <xdr:row>86</xdr:row>
      <xdr:rowOff>102615</xdr:rowOff>
    </xdr:to>
    <xdr:sp macro="" textlink="">
      <xdr:nvSpPr>
        <xdr:cNvPr id="825" name="楕円 824">
          <a:extLst>
            <a:ext uri="{FF2B5EF4-FFF2-40B4-BE49-F238E27FC236}">
              <a16:creationId xmlns:a16="http://schemas.microsoft.com/office/drawing/2014/main" id="{40B69554-AFFB-42DD-B2C4-69959B0CB547}"/>
            </a:ext>
          </a:extLst>
        </xdr:cNvPr>
        <xdr:cNvSpPr/>
      </xdr:nvSpPr>
      <xdr:spPr>
        <a:xfrm>
          <a:off x="18605500" y="147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51815</xdr:rowOff>
    </xdr:from>
    <xdr:to>
      <xdr:col>102</xdr:col>
      <xdr:colOff>114300</xdr:colOff>
      <xdr:row>86</xdr:row>
      <xdr:rowOff>51815</xdr:rowOff>
    </xdr:to>
    <xdr:cxnSp macro="">
      <xdr:nvCxnSpPr>
        <xdr:cNvPr id="826" name="直線コネクタ 825">
          <a:extLst>
            <a:ext uri="{FF2B5EF4-FFF2-40B4-BE49-F238E27FC236}">
              <a16:creationId xmlns:a16="http://schemas.microsoft.com/office/drawing/2014/main" id="{938F4D15-DF4F-4E90-92F4-00EF96F7F542}"/>
            </a:ext>
          </a:extLst>
        </xdr:cNvPr>
        <xdr:cNvCxnSpPr/>
      </xdr:nvCxnSpPr>
      <xdr:spPr>
        <a:xfrm>
          <a:off x="18656300" y="14796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77233</xdr:rowOff>
    </xdr:from>
    <xdr:ext cx="469744" cy="259045"/>
    <xdr:sp macro="" textlink="">
      <xdr:nvSpPr>
        <xdr:cNvPr id="827" name="n_1aveValue【消防施設】&#10;一人当たり面積">
          <a:extLst>
            <a:ext uri="{FF2B5EF4-FFF2-40B4-BE49-F238E27FC236}">
              <a16:creationId xmlns:a16="http://schemas.microsoft.com/office/drawing/2014/main" id="{7502CFF1-28A1-48A6-80D3-783A19F7C2BA}"/>
            </a:ext>
          </a:extLst>
        </xdr:cNvPr>
        <xdr:cNvSpPr txBox="1"/>
      </xdr:nvSpPr>
      <xdr:spPr>
        <a:xfrm>
          <a:off x="21075727" y="1447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76471</xdr:rowOff>
    </xdr:from>
    <xdr:ext cx="469744" cy="259045"/>
    <xdr:sp macro="" textlink="">
      <xdr:nvSpPr>
        <xdr:cNvPr id="828" name="n_2aveValue【消防施設】&#10;一人当たり面積">
          <a:extLst>
            <a:ext uri="{FF2B5EF4-FFF2-40B4-BE49-F238E27FC236}">
              <a16:creationId xmlns:a16="http://schemas.microsoft.com/office/drawing/2014/main" id="{1D165E13-C1C6-4BF2-AA46-8B5924333FBE}"/>
            </a:ext>
          </a:extLst>
        </xdr:cNvPr>
        <xdr:cNvSpPr txBox="1"/>
      </xdr:nvSpPr>
      <xdr:spPr>
        <a:xfrm>
          <a:off x="201994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113047</xdr:rowOff>
    </xdr:from>
    <xdr:ext cx="469744" cy="259045"/>
    <xdr:sp macro="" textlink="">
      <xdr:nvSpPr>
        <xdr:cNvPr id="829" name="n_3aveValue【消防施設】&#10;一人当たり面積">
          <a:extLst>
            <a:ext uri="{FF2B5EF4-FFF2-40B4-BE49-F238E27FC236}">
              <a16:creationId xmlns:a16="http://schemas.microsoft.com/office/drawing/2014/main" id="{33FCEE0D-5BFB-4748-8EA7-1A089154351E}"/>
            </a:ext>
          </a:extLst>
        </xdr:cNvPr>
        <xdr:cNvSpPr txBox="1"/>
      </xdr:nvSpPr>
      <xdr:spPr>
        <a:xfrm>
          <a:off x="19310427"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117619</xdr:rowOff>
    </xdr:from>
    <xdr:ext cx="469744" cy="259045"/>
    <xdr:sp macro="" textlink="">
      <xdr:nvSpPr>
        <xdr:cNvPr id="830" name="n_4aveValue【消防施設】&#10;一人当たり面積">
          <a:extLst>
            <a:ext uri="{FF2B5EF4-FFF2-40B4-BE49-F238E27FC236}">
              <a16:creationId xmlns:a16="http://schemas.microsoft.com/office/drawing/2014/main" id="{5DD24542-B1D0-4B31-B10F-D4E1A74664EC}"/>
            </a:ext>
          </a:extLst>
        </xdr:cNvPr>
        <xdr:cNvSpPr txBox="1"/>
      </xdr:nvSpPr>
      <xdr:spPr>
        <a:xfrm>
          <a:off x="18421427" y="1451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87647</xdr:rowOff>
    </xdr:from>
    <xdr:ext cx="469744" cy="259045"/>
    <xdr:sp macro="" textlink="">
      <xdr:nvSpPr>
        <xdr:cNvPr id="831" name="n_1mainValue【消防施設】&#10;一人当たり面積">
          <a:extLst>
            <a:ext uri="{FF2B5EF4-FFF2-40B4-BE49-F238E27FC236}">
              <a16:creationId xmlns:a16="http://schemas.microsoft.com/office/drawing/2014/main" id="{F27D0BFD-32A3-4861-8F1B-05E41FA812C3}"/>
            </a:ext>
          </a:extLst>
        </xdr:cNvPr>
        <xdr:cNvSpPr txBox="1"/>
      </xdr:nvSpPr>
      <xdr:spPr>
        <a:xfrm>
          <a:off x="210757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91457</xdr:rowOff>
    </xdr:from>
    <xdr:ext cx="469744" cy="259045"/>
    <xdr:sp macro="" textlink="">
      <xdr:nvSpPr>
        <xdr:cNvPr id="832" name="n_2mainValue【消防施設】&#10;一人当たり面積">
          <a:extLst>
            <a:ext uri="{FF2B5EF4-FFF2-40B4-BE49-F238E27FC236}">
              <a16:creationId xmlns:a16="http://schemas.microsoft.com/office/drawing/2014/main" id="{561A54E9-74A2-4111-924D-D20F5A63EDA3}"/>
            </a:ext>
          </a:extLst>
        </xdr:cNvPr>
        <xdr:cNvSpPr txBox="1"/>
      </xdr:nvSpPr>
      <xdr:spPr>
        <a:xfrm>
          <a:off x="201994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93742</xdr:rowOff>
    </xdr:from>
    <xdr:ext cx="469744" cy="259045"/>
    <xdr:sp macro="" textlink="">
      <xdr:nvSpPr>
        <xdr:cNvPr id="833" name="n_3mainValue【消防施設】&#10;一人当たり面積">
          <a:extLst>
            <a:ext uri="{FF2B5EF4-FFF2-40B4-BE49-F238E27FC236}">
              <a16:creationId xmlns:a16="http://schemas.microsoft.com/office/drawing/2014/main" id="{FECFB03F-7414-42DB-9123-C66BCAEF9827}"/>
            </a:ext>
          </a:extLst>
        </xdr:cNvPr>
        <xdr:cNvSpPr txBox="1"/>
      </xdr:nvSpPr>
      <xdr:spPr>
        <a:xfrm>
          <a:off x="19310427"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93742</xdr:rowOff>
    </xdr:from>
    <xdr:ext cx="469744" cy="259045"/>
    <xdr:sp macro="" textlink="">
      <xdr:nvSpPr>
        <xdr:cNvPr id="834" name="n_4mainValue【消防施設】&#10;一人当たり面積">
          <a:extLst>
            <a:ext uri="{FF2B5EF4-FFF2-40B4-BE49-F238E27FC236}">
              <a16:creationId xmlns:a16="http://schemas.microsoft.com/office/drawing/2014/main" id="{0FC7533F-06C5-430F-BF67-17F44CDFA179}"/>
            </a:ext>
          </a:extLst>
        </xdr:cNvPr>
        <xdr:cNvSpPr txBox="1"/>
      </xdr:nvSpPr>
      <xdr:spPr>
        <a:xfrm>
          <a:off x="18421427"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BE11DB95-F1A3-4D22-B0CD-BB6A2514BFD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114A5A60-9E2E-42AB-B95B-111A03DE948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105287C5-FFD1-47C0-99FD-70FD7C3A757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A812A3E7-AB50-4E99-BFD7-6384C651F80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38E5FA8F-5A8A-463F-A793-39072283E79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F24D3BE6-3333-4335-8E24-A56BFC30D11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824CEC14-2C53-459B-828F-4DFA89A0298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53DA220E-CDFF-4F5E-A374-F0C7494B646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66F63944-B101-4ECA-B6E6-53C59CE162F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191A0EC2-AE27-441A-B7F1-98CB2643384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2FA14540-644F-4105-9F0E-436D140C263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a:extLst>
            <a:ext uri="{FF2B5EF4-FFF2-40B4-BE49-F238E27FC236}">
              <a16:creationId xmlns:a16="http://schemas.microsoft.com/office/drawing/2014/main" id="{5AAEC1C1-6101-45A6-9873-25635E71CD8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a:extLst>
            <a:ext uri="{FF2B5EF4-FFF2-40B4-BE49-F238E27FC236}">
              <a16:creationId xmlns:a16="http://schemas.microsoft.com/office/drawing/2014/main" id="{40308C24-4B94-4254-A473-1E9347D181F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a:extLst>
            <a:ext uri="{FF2B5EF4-FFF2-40B4-BE49-F238E27FC236}">
              <a16:creationId xmlns:a16="http://schemas.microsoft.com/office/drawing/2014/main" id="{49BDEEC8-CF73-4398-8D86-FA1624AB8CC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a:extLst>
            <a:ext uri="{FF2B5EF4-FFF2-40B4-BE49-F238E27FC236}">
              <a16:creationId xmlns:a16="http://schemas.microsoft.com/office/drawing/2014/main" id="{0160F86D-65F9-422C-AB65-DAB1B95C7F5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a:extLst>
            <a:ext uri="{FF2B5EF4-FFF2-40B4-BE49-F238E27FC236}">
              <a16:creationId xmlns:a16="http://schemas.microsoft.com/office/drawing/2014/main" id="{54CB7BD8-2A42-45E5-A6F6-D84CC833B7E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a:extLst>
            <a:ext uri="{FF2B5EF4-FFF2-40B4-BE49-F238E27FC236}">
              <a16:creationId xmlns:a16="http://schemas.microsoft.com/office/drawing/2014/main" id="{61018AD5-FC87-47A3-B1F4-1058D267F3C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a:extLst>
            <a:ext uri="{FF2B5EF4-FFF2-40B4-BE49-F238E27FC236}">
              <a16:creationId xmlns:a16="http://schemas.microsoft.com/office/drawing/2014/main" id="{D38109B0-B8EE-412B-9325-190D2A55D15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a:extLst>
            <a:ext uri="{FF2B5EF4-FFF2-40B4-BE49-F238E27FC236}">
              <a16:creationId xmlns:a16="http://schemas.microsoft.com/office/drawing/2014/main" id="{F97EED80-9871-4C10-A570-E28B31AF337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a:extLst>
            <a:ext uri="{FF2B5EF4-FFF2-40B4-BE49-F238E27FC236}">
              <a16:creationId xmlns:a16="http://schemas.microsoft.com/office/drawing/2014/main" id="{367E5732-F9A3-4C48-8404-13EFEE533C8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a:extLst>
            <a:ext uri="{FF2B5EF4-FFF2-40B4-BE49-F238E27FC236}">
              <a16:creationId xmlns:a16="http://schemas.microsoft.com/office/drawing/2014/main" id="{55EAAAE3-4F6B-4C33-88AF-728CC70A356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a:extLst>
            <a:ext uri="{FF2B5EF4-FFF2-40B4-BE49-F238E27FC236}">
              <a16:creationId xmlns:a16="http://schemas.microsoft.com/office/drawing/2014/main" id="{0CDF8C64-7EB4-4180-B268-E3566AA51B9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a:extLst>
            <a:ext uri="{FF2B5EF4-FFF2-40B4-BE49-F238E27FC236}">
              <a16:creationId xmlns:a16="http://schemas.microsoft.com/office/drawing/2014/main" id="{111B6F06-565D-405F-A3E7-3F1C05401AE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9B72E25F-380A-40E2-9F8A-D356B231040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a:extLst>
            <a:ext uri="{FF2B5EF4-FFF2-40B4-BE49-F238E27FC236}">
              <a16:creationId xmlns:a16="http://schemas.microsoft.com/office/drawing/2014/main" id="{F25FF7E2-AFBA-4434-B540-184CA45E815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4355</xdr:rowOff>
    </xdr:to>
    <xdr:cxnSp macro="">
      <xdr:nvCxnSpPr>
        <xdr:cNvPr id="860" name="直線コネクタ 859">
          <a:extLst>
            <a:ext uri="{FF2B5EF4-FFF2-40B4-BE49-F238E27FC236}">
              <a16:creationId xmlns:a16="http://schemas.microsoft.com/office/drawing/2014/main" id="{C3B650B7-4A38-4AAE-BD0C-F99B07287DEF}"/>
            </a:ext>
          </a:extLst>
        </xdr:cNvPr>
        <xdr:cNvCxnSpPr/>
      </xdr:nvCxnSpPr>
      <xdr:spPr>
        <a:xfrm flipV="1">
          <a:off x="16318864" y="17193442"/>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861" name="【庁舎】&#10;有形固定資産減価償却率最小値テキスト">
          <a:extLst>
            <a:ext uri="{FF2B5EF4-FFF2-40B4-BE49-F238E27FC236}">
              <a16:creationId xmlns:a16="http://schemas.microsoft.com/office/drawing/2014/main" id="{DB9B8DC8-3B39-4F09-9355-44F4EF455E5D}"/>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862" name="直線コネクタ 861">
          <a:extLst>
            <a:ext uri="{FF2B5EF4-FFF2-40B4-BE49-F238E27FC236}">
              <a16:creationId xmlns:a16="http://schemas.microsoft.com/office/drawing/2014/main" id="{D57952AD-3CC2-4695-BEA0-ED982EBBE26E}"/>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863" name="【庁舎】&#10;有形固定資産減価償却率最大値テキスト">
          <a:extLst>
            <a:ext uri="{FF2B5EF4-FFF2-40B4-BE49-F238E27FC236}">
              <a16:creationId xmlns:a16="http://schemas.microsoft.com/office/drawing/2014/main" id="{CBD375D5-FE0A-4FA9-86E0-72B1FF7A0BFC}"/>
            </a:ext>
          </a:extLst>
        </xdr:cNvPr>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864" name="直線コネクタ 863">
          <a:extLst>
            <a:ext uri="{FF2B5EF4-FFF2-40B4-BE49-F238E27FC236}">
              <a16:creationId xmlns:a16="http://schemas.microsoft.com/office/drawing/2014/main" id="{9371AD06-4794-4EB7-8919-8A6E68B11855}"/>
            </a:ext>
          </a:extLst>
        </xdr:cNvPr>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65" name="【庁舎】&#10;有形固定資産減価償却率平均値テキスト">
          <a:extLst>
            <a:ext uri="{FF2B5EF4-FFF2-40B4-BE49-F238E27FC236}">
              <a16:creationId xmlns:a16="http://schemas.microsoft.com/office/drawing/2014/main" id="{02994D4D-060D-41CF-AF8C-5561A1E38708}"/>
            </a:ext>
          </a:extLst>
        </xdr:cNvPr>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66" name="フローチャート: 判断 865">
          <a:extLst>
            <a:ext uri="{FF2B5EF4-FFF2-40B4-BE49-F238E27FC236}">
              <a16:creationId xmlns:a16="http://schemas.microsoft.com/office/drawing/2014/main" id="{C8F21A2C-E852-48AD-A8D4-8B7D58C9E373}"/>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867" name="フローチャート: 判断 866">
          <a:extLst>
            <a:ext uri="{FF2B5EF4-FFF2-40B4-BE49-F238E27FC236}">
              <a16:creationId xmlns:a16="http://schemas.microsoft.com/office/drawing/2014/main" id="{43611223-2826-401E-A5DA-013C276458E3}"/>
            </a:ext>
          </a:extLst>
        </xdr:cNvPr>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164193</xdr:rowOff>
    </xdr:from>
    <xdr:to>
      <xdr:col>76</xdr:col>
      <xdr:colOff>165100</xdr:colOff>
      <xdr:row>105</xdr:row>
      <xdr:rowOff>94343</xdr:rowOff>
    </xdr:to>
    <xdr:sp macro="" textlink="">
      <xdr:nvSpPr>
        <xdr:cNvPr id="868" name="フローチャート: 判断 867">
          <a:extLst>
            <a:ext uri="{FF2B5EF4-FFF2-40B4-BE49-F238E27FC236}">
              <a16:creationId xmlns:a16="http://schemas.microsoft.com/office/drawing/2014/main" id="{B38D214B-DE4D-4128-BA9D-F60BBDC2A4B1}"/>
            </a:ext>
          </a:extLst>
        </xdr:cNvPr>
        <xdr:cNvSpPr/>
      </xdr:nvSpPr>
      <xdr:spPr>
        <a:xfrm>
          <a:off x="14541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869" name="フローチャート: 判断 868">
          <a:extLst>
            <a:ext uri="{FF2B5EF4-FFF2-40B4-BE49-F238E27FC236}">
              <a16:creationId xmlns:a16="http://schemas.microsoft.com/office/drawing/2014/main" id="{1E8C60DF-5BD9-4FDB-B332-B3F8724E5AB0}"/>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70" name="フローチャート: 判断 869">
          <a:extLst>
            <a:ext uri="{FF2B5EF4-FFF2-40B4-BE49-F238E27FC236}">
              <a16:creationId xmlns:a16="http://schemas.microsoft.com/office/drawing/2014/main" id="{BF90BA6B-41B5-4417-B26E-1D1B5B06E0DC}"/>
            </a:ext>
          </a:extLst>
        </xdr:cNvPr>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8ACAF66A-A650-456F-8699-6C9C35705D5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4D8FE320-F4E8-4718-8E89-8DA35A9079B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5551B260-48ED-49FD-822F-3CB0941C1CF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1E7AD179-41E8-4416-98FE-A6F4FE8C389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B8F7C14D-BAC4-4D12-92BC-57BBCC1CE25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xdr:rowOff>
    </xdr:from>
    <xdr:to>
      <xdr:col>85</xdr:col>
      <xdr:colOff>177800</xdr:colOff>
      <xdr:row>105</xdr:row>
      <xdr:rowOff>113937</xdr:rowOff>
    </xdr:to>
    <xdr:sp macro="" textlink="">
      <xdr:nvSpPr>
        <xdr:cNvPr id="876" name="楕円 875">
          <a:extLst>
            <a:ext uri="{FF2B5EF4-FFF2-40B4-BE49-F238E27FC236}">
              <a16:creationId xmlns:a16="http://schemas.microsoft.com/office/drawing/2014/main" id="{60D8078C-7896-4679-BB58-D5395BDC7D76}"/>
            </a:ext>
          </a:extLst>
        </xdr:cNvPr>
        <xdr:cNvSpPr/>
      </xdr:nvSpPr>
      <xdr:spPr>
        <a:xfrm>
          <a:off x="162687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162214</xdr:rowOff>
    </xdr:from>
    <xdr:ext cx="405111" cy="259045"/>
    <xdr:sp macro="" textlink="">
      <xdr:nvSpPr>
        <xdr:cNvPr id="877" name="【庁舎】&#10;有形固定資産減価償却率該当値テキスト">
          <a:extLst>
            <a:ext uri="{FF2B5EF4-FFF2-40B4-BE49-F238E27FC236}">
              <a16:creationId xmlns:a16="http://schemas.microsoft.com/office/drawing/2014/main" id="{D6B219E8-9D62-4B30-A471-71822CF4613B}"/>
            </a:ext>
          </a:extLst>
        </xdr:cNvPr>
        <xdr:cNvSpPr txBox="1"/>
      </xdr:nvSpPr>
      <xdr:spPr>
        <a:xfrm>
          <a:off x="16357600"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69487</xdr:rowOff>
    </xdr:from>
    <xdr:to>
      <xdr:col>81</xdr:col>
      <xdr:colOff>101600</xdr:colOff>
      <xdr:row>104</xdr:row>
      <xdr:rowOff>171087</xdr:rowOff>
    </xdr:to>
    <xdr:sp macro="" textlink="">
      <xdr:nvSpPr>
        <xdr:cNvPr id="878" name="楕円 877">
          <a:extLst>
            <a:ext uri="{FF2B5EF4-FFF2-40B4-BE49-F238E27FC236}">
              <a16:creationId xmlns:a16="http://schemas.microsoft.com/office/drawing/2014/main" id="{8B69AB07-90AF-434F-8378-A0A2B46CC60A}"/>
            </a:ext>
          </a:extLst>
        </xdr:cNvPr>
        <xdr:cNvSpPr/>
      </xdr:nvSpPr>
      <xdr:spPr>
        <a:xfrm>
          <a:off x="15430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120287</xdr:rowOff>
    </xdr:from>
    <xdr:to>
      <xdr:col>85</xdr:col>
      <xdr:colOff>127000</xdr:colOff>
      <xdr:row>105</xdr:row>
      <xdr:rowOff>63137</xdr:rowOff>
    </xdr:to>
    <xdr:cxnSp macro="">
      <xdr:nvCxnSpPr>
        <xdr:cNvPr id="879" name="直線コネクタ 878">
          <a:extLst>
            <a:ext uri="{FF2B5EF4-FFF2-40B4-BE49-F238E27FC236}">
              <a16:creationId xmlns:a16="http://schemas.microsoft.com/office/drawing/2014/main" id="{8DB72AFB-42D4-42C1-BB43-5B0976EEABDE}"/>
            </a:ext>
          </a:extLst>
        </xdr:cNvPr>
        <xdr:cNvCxnSpPr/>
      </xdr:nvCxnSpPr>
      <xdr:spPr>
        <a:xfrm>
          <a:off x="15481300" y="17951087"/>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131536</xdr:rowOff>
    </xdr:from>
    <xdr:to>
      <xdr:col>76</xdr:col>
      <xdr:colOff>165100</xdr:colOff>
      <xdr:row>106</xdr:row>
      <xdr:rowOff>61686</xdr:rowOff>
    </xdr:to>
    <xdr:sp macro="" textlink="">
      <xdr:nvSpPr>
        <xdr:cNvPr id="880" name="楕円 879">
          <a:extLst>
            <a:ext uri="{FF2B5EF4-FFF2-40B4-BE49-F238E27FC236}">
              <a16:creationId xmlns:a16="http://schemas.microsoft.com/office/drawing/2014/main" id="{17E27379-B2EE-4B17-827C-24537766FD5D}"/>
            </a:ext>
          </a:extLst>
        </xdr:cNvPr>
        <xdr:cNvSpPr/>
      </xdr:nvSpPr>
      <xdr:spPr>
        <a:xfrm>
          <a:off x="14541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120287</xdr:rowOff>
    </xdr:from>
    <xdr:to>
      <xdr:col>81</xdr:col>
      <xdr:colOff>50800</xdr:colOff>
      <xdr:row>106</xdr:row>
      <xdr:rowOff>10886</xdr:rowOff>
    </xdr:to>
    <xdr:cxnSp macro="">
      <xdr:nvCxnSpPr>
        <xdr:cNvPr id="881" name="直線コネクタ 880">
          <a:extLst>
            <a:ext uri="{FF2B5EF4-FFF2-40B4-BE49-F238E27FC236}">
              <a16:creationId xmlns:a16="http://schemas.microsoft.com/office/drawing/2014/main" id="{70E1815F-3A66-4F34-9118-B72EABB74BC6}"/>
            </a:ext>
          </a:extLst>
        </xdr:cNvPr>
        <xdr:cNvCxnSpPr/>
      </xdr:nvCxnSpPr>
      <xdr:spPr>
        <a:xfrm flipV="1">
          <a:off x="14592300" y="17951087"/>
          <a:ext cx="889000" cy="23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103777</xdr:rowOff>
    </xdr:from>
    <xdr:to>
      <xdr:col>72</xdr:col>
      <xdr:colOff>38100</xdr:colOff>
      <xdr:row>106</xdr:row>
      <xdr:rowOff>33927</xdr:rowOff>
    </xdr:to>
    <xdr:sp macro="" textlink="">
      <xdr:nvSpPr>
        <xdr:cNvPr id="882" name="楕円 881">
          <a:extLst>
            <a:ext uri="{FF2B5EF4-FFF2-40B4-BE49-F238E27FC236}">
              <a16:creationId xmlns:a16="http://schemas.microsoft.com/office/drawing/2014/main" id="{40F800E0-BC8A-4CDE-8EEA-8A6E36673DF9}"/>
            </a:ext>
          </a:extLst>
        </xdr:cNvPr>
        <xdr:cNvSpPr/>
      </xdr:nvSpPr>
      <xdr:spPr>
        <a:xfrm>
          <a:off x="13652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154577</xdr:rowOff>
    </xdr:from>
    <xdr:to>
      <xdr:col>76</xdr:col>
      <xdr:colOff>114300</xdr:colOff>
      <xdr:row>106</xdr:row>
      <xdr:rowOff>10886</xdr:rowOff>
    </xdr:to>
    <xdr:cxnSp macro="">
      <xdr:nvCxnSpPr>
        <xdr:cNvPr id="883" name="直線コネクタ 882">
          <a:extLst>
            <a:ext uri="{FF2B5EF4-FFF2-40B4-BE49-F238E27FC236}">
              <a16:creationId xmlns:a16="http://schemas.microsoft.com/office/drawing/2014/main" id="{7B684A3E-2A61-4E84-8BAC-D6F5703F9605}"/>
            </a:ext>
          </a:extLst>
        </xdr:cNvPr>
        <xdr:cNvCxnSpPr/>
      </xdr:nvCxnSpPr>
      <xdr:spPr>
        <a:xfrm>
          <a:off x="13703300" y="1815682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44994</xdr:rowOff>
    </xdr:from>
    <xdr:to>
      <xdr:col>67</xdr:col>
      <xdr:colOff>101600</xdr:colOff>
      <xdr:row>106</xdr:row>
      <xdr:rowOff>146594</xdr:rowOff>
    </xdr:to>
    <xdr:sp macro="" textlink="">
      <xdr:nvSpPr>
        <xdr:cNvPr id="884" name="楕円 883">
          <a:extLst>
            <a:ext uri="{FF2B5EF4-FFF2-40B4-BE49-F238E27FC236}">
              <a16:creationId xmlns:a16="http://schemas.microsoft.com/office/drawing/2014/main" id="{FB753050-1EBC-4410-8758-1090E8D8A98D}"/>
            </a:ext>
          </a:extLst>
        </xdr:cNvPr>
        <xdr:cNvSpPr/>
      </xdr:nvSpPr>
      <xdr:spPr>
        <a:xfrm>
          <a:off x="12763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154577</xdr:rowOff>
    </xdr:from>
    <xdr:to>
      <xdr:col>71</xdr:col>
      <xdr:colOff>177800</xdr:colOff>
      <xdr:row>106</xdr:row>
      <xdr:rowOff>95794</xdr:rowOff>
    </xdr:to>
    <xdr:cxnSp macro="">
      <xdr:nvCxnSpPr>
        <xdr:cNvPr id="885" name="直線コネクタ 884">
          <a:extLst>
            <a:ext uri="{FF2B5EF4-FFF2-40B4-BE49-F238E27FC236}">
              <a16:creationId xmlns:a16="http://schemas.microsoft.com/office/drawing/2014/main" id="{3567C108-C384-45F7-BBFB-EDE0F9380E6B}"/>
            </a:ext>
          </a:extLst>
        </xdr:cNvPr>
        <xdr:cNvCxnSpPr/>
      </xdr:nvCxnSpPr>
      <xdr:spPr>
        <a:xfrm flipV="1">
          <a:off x="12814300" y="18156827"/>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33219</xdr:rowOff>
    </xdr:from>
    <xdr:ext cx="405111" cy="259045"/>
    <xdr:sp macro="" textlink="">
      <xdr:nvSpPr>
        <xdr:cNvPr id="886" name="n_1aveValue【庁舎】&#10;有形固定資産減価償却率">
          <a:extLst>
            <a:ext uri="{FF2B5EF4-FFF2-40B4-BE49-F238E27FC236}">
              <a16:creationId xmlns:a16="http://schemas.microsoft.com/office/drawing/2014/main" id="{F26EC9A0-8D47-42C9-9A95-4A664868C2E8}"/>
            </a:ext>
          </a:extLst>
        </xdr:cNvPr>
        <xdr:cNvSpPr txBox="1"/>
      </xdr:nvSpPr>
      <xdr:spPr>
        <a:xfrm>
          <a:off x="152660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110870</xdr:rowOff>
    </xdr:from>
    <xdr:ext cx="405111" cy="259045"/>
    <xdr:sp macro="" textlink="">
      <xdr:nvSpPr>
        <xdr:cNvPr id="887" name="n_2aveValue【庁舎】&#10;有形固定資産減価償却率">
          <a:extLst>
            <a:ext uri="{FF2B5EF4-FFF2-40B4-BE49-F238E27FC236}">
              <a16:creationId xmlns:a16="http://schemas.microsoft.com/office/drawing/2014/main" id="{6ACD6A1A-0FD8-4FEC-8804-8172CC6F007D}"/>
            </a:ext>
          </a:extLst>
        </xdr:cNvPr>
        <xdr:cNvSpPr txBox="1"/>
      </xdr:nvSpPr>
      <xdr:spPr>
        <a:xfrm>
          <a:off x="14389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888" name="n_3aveValue【庁舎】&#10;有形固定資産減価償却率">
          <a:extLst>
            <a:ext uri="{FF2B5EF4-FFF2-40B4-BE49-F238E27FC236}">
              <a16:creationId xmlns:a16="http://schemas.microsoft.com/office/drawing/2014/main" id="{49B7A8D5-2E9C-4070-BD91-A301BEB4895B}"/>
            </a:ext>
          </a:extLst>
        </xdr:cNvPr>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89" name="n_4aveValue【庁舎】&#10;有形固定資産減価償却率">
          <a:extLst>
            <a:ext uri="{FF2B5EF4-FFF2-40B4-BE49-F238E27FC236}">
              <a16:creationId xmlns:a16="http://schemas.microsoft.com/office/drawing/2014/main" id="{C7808DFB-087F-4DF5-AC8B-E4CAD79F4EF2}"/>
            </a:ext>
          </a:extLst>
        </xdr:cNvPr>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16164</xdr:rowOff>
    </xdr:from>
    <xdr:ext cx="405111" cy="259045"/>
    <xdr:sp macro="" textlink="">
      <xdr:nvSpPr>
        <xdr:cNvPr id="890" name="n_1mainValue【庁舎】&#10;有形固定資産減価償却率">
          <a:extLst>
            <a:ext uri="{FF2B5EF4-FFF2-40B4-BE49-F238E27FC236}">
              <a16:creationId xmlns:a16="http://schemas.microsoft.com/office/drawing/2014/main" id="{5B341507-CDC7-4059-9C9C-E54CBDF43B6D}"/>
            </a:ext>
          </a:extLst>
        </xdr:cNvPr>
        <xdr:cNvSpPr txBox="1"/>
      </xdr:nvSpPr>
      <xdr:spPr>
        <a:xfrm>
          <a:off x="152660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52813</xdr:rowOff>
    </xdr:from>
    <xdr:ext cx="405111" cy="259045"/>
    <xdr:sp macro="" textlink="">
      <xdr:nvSpPr>
        <xdr:cNvPr id="891" name="n_2mainValue【庁舎】&#10;有形固定資産減価償却率">
          <a:extLst>
            <a:ext uri="{FF2B5EF4-FFF2-40B4-BE49-F238E27FC236}">
              <a16:creationId xmlns:a16="http://schemas.microsoft.com/office/drawing/2014/main" id="{51202F1A-6EF8-4787-871D-6BFEB2A56815}"/>
            </a:ext>
          </a:extLst>
        </xdr:cNvPr>
        <xdr:cNvSpPr txBox="1"/>
      </xdr:nvSpPr>
      <xdr:spPr>
        <a:xfrm>
          <a:off x="14389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25054</xdr:rowOff>
    </xdr:from>
    <xdr:ext cx="405111" cy="259045"/>
    <xdr:sp macro="" textlink="">
      <xdr:nvSpPr>
        <xdr:cNvPr id="892" name="n_3mainValue【庁舎】&#10;有形固定資産減価償却率">
          <a:extLst>
            <a:ext uri="{FF2B5EF4-FFF2-40B4-BE49-F238E27FC236}">
              <a16:creationId xmlns:a16="http://schemas.microsoft.com/office/drawing/2014/main" id="{F756B6BF-B950-4B6A-9CE6-AA6FA4DDD5E6}"/>
            </a:ext>
          </a:extLst>
        </xdr:cNvPr>
        <xdr:cNvSpPr txBox="1"/>
      </xdr:nvSpPr>
      <xdr:spPr>
        <a:xfrm>
          <a:off x="13500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137721</xdr:rowOff>
    </xdr:from>
    <xdr:ext cx="405111" cy="259045"/>
    <xdr:sp macro="" textlink="">
      <xdr:nvSpPr>
        <xdr:cNvPr id="893" name="n_4mainValue【庁舎】&#10;有形固定資産減価償却率">
          <a:extLst>
            <a:ext uri="{FF2B5EF4-FFF2-40B4-BE49-F238E27FC236}">
              <a16:creationId xmlns:a16="http://schemas.microsoft.com/office/drawing/2014/main" id="{85C60BAD-1EF6-4B1D-8F0E-056532F3B607}"/>
            </a:ext>
          </a:extLst>
        </xdr:cNvPr>
        <xdr:cNvSpPr txBox="1"/>
      </xdr:nvSpPr>
      <xdr:spPr>
        <a:xfrm>
          <a:off x="126117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2018C4A4-B72A-4858-AB11-C56AD553573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A3CDEE94-43DD-4957-AAC5-2343A7E8203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74EE11B0-B00B-43A2-B5DC-D1430E8DE3F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7340D5B5-1D39-4499-948A-53C84AE7777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629BE911-BD06-4DEB-9774-C88CFBB0E32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8B07A008-762E-4AC6-A5C2-CA714EFBB16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A7C51E88-CB87-426D-A707-F30F089DD46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0970E145-4E8D-4ACA-AF5F-3C05BB7AB47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AADFC47D-1B1E-4D80-9DED-6087389B4C8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9E156517-F94C-4BBE-92F6-DBE53318CCB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4" name="直線コネクタ 903">
          <a:extLst>
            <a:ext uri="{FF2B5EF4-FFF2-40B4-BE49-F238E27FC236}">
              <a16:creationId xmlns:a16="http://schemas.microsoft.com/office/drawing/2014/main" id="{4D7755DA-F5D4-4275-81C7-0D91BB2C9B3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5" name="テキスト ボックス 904">
          <a:extLst>
            <a:ext uri="{FF2B5EF4-FFF2-40B4-BE49-F238E27FC236}">
              <a16:creationId xmlns:a16="http://schemas.microsoft.com/office/drawing/2014/main" id="{C303D184-816E-4691-BBEA-ECDF54571A3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6" name="直線コネクタ 905">
          <a:extLst>
            <a:ext uri="{FF2B5EF4-FFF2-40B4-BE49-F238E27FC236}">
              <a16:creationId xmlns:a16="http://schemas.microsoft.com/office/drawing/2014/main" id="{D1E1C75B-98B9-42E5-97B3-FFEEC1647E2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7" name="テキスト ボックス 906">
          <a:extLst>
            <a:ext uri="{FF2B5EF4-FFF2-40B4-BE49-F238E27FC236}">
              <a16:creationId xmlns:a16="http://schemas.microsoft.com/office/drawing/2014/main" id="{AC2EAAAA-5694-4ABA-8CB5-32AF7B8D7C8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8" name="直線コネクタ 907">
          <a:extLst>
            <a:ext uri="{FF2B5EF4-FFF2-40B4-BE49-F238E27FC236}">
              <a16:creationId xmlns:a16="http://schemas.microsoft.com/office/drawing/2014/main" id="{13494539-D1B5-4E5D-B56A-14141537E59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9" name="テキスト ボックス 908">
          <a:extLst>
            <a:ext uri="{FF2B5EF4-FFF2-40B4-BE49-F238E27FC236}">
              <a16:creationId xmlns:a16="http://schemas.microsoft.com/office/drawing/2014/main" id="{D5E1670D-F7B2-46F9-B804-87C85D3585A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0" name="直線コネクタ 909">
          <a:extLst>
            <a:ext uri="{FF2B5EF4-FFF2-40B4-BE49-F238E27FC236}">
              <a16:creationId xmlns:a16="http://schemas.microsoft.com/office/drawing/2014/main" id="{8E54939E-D281-4935-95B9-709A6E06CD0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1" name="テキスト ボックス 910">
          <a:extLst>
            <a:ext uri="{FF2B5EF4-FFF2-40B4-BE49-F238E27FC236}">
              <a16:creationId xmlns:a16="http://schemas.microsoft.com/office/drawing/2014/main" id="{7F43E7F9-4306-4519-AB05-F52F25A0D4C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2" name="直線コネクタ 911">
          <a:extLst>
            <a:ext uri="{FF2B5EF4-FFF2-40B4-BE49-F238E27FC236}">
              <a16:creationId xmlns:a16="http://schemas.microsoft.com/office/drawing/2014/main" id="{9273C5D2-C32C-4288-8337-C28456F26E2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3" name="テキスト ボックス 912">
          <a:extLst>
            <a:ext uri="{FF2B5EF4-FFF2-40B4-BE49-F238E27FC236}">
              <a16:creationId xmlns:a16="http://schemas.microsoft.com/office/drawing/2014/main" id="{0EE440C6-AD45-417D-8320-86C0EECAA4E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4" name="直線コネクタ 913">
          <a:extLst>
            <a:ext uri="{FF2B5EF4-FFF2-40B4-BE49-F238E27FC236}">
              <a16:creationId xmlns:a16="http://schemas.microsoft.com/office/drawing/2014/main" id="{7FEF36F0-2F7C-4592-B057-EC0F071B0C9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5" name="テキスト ボックス 914">
          <a:extLst>
            <a:ext uri="{FF2B5EF4-FFF2-40B4-BE49-F238E27FC236}">
              <a16:creationId xmlns:a16="http://schemas.microsoft.com/office/drawing/2014/main" id="{C39CF555-A1D2-4F5E-97A9-2473698EE37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a:extLst>
            <a:ext uri="{FF2B5EF4-FFF2-40B4-BE49-F238E27FC236}">
              <a16:creationId xmlns:a16="http://schemas.microsoft.com/office/drawing/2014/main" id="{40068D45-3478-4E72-A590-3C2159B765A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a:extLst>
            <a:ext uri="{FF2B5EF4-FFF2-40B4-BE49-F238E27FC236}">
              <a16:creationId xmlns:a16="http://schemas.microsoft.com/office/drawing/2014/main" id="{586F9D95-178B-4FF0-99F8-074CA5D8271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庁舎】&#10;一人当たり面積グラフ枠">
          <a:extLst>
            <a:ext uri="{FF2B5EF4-FFF2-40B4-BE49-F238E27FC236}">
              <a16:creationId xmlns:a16="http://schemas.microsoft.com/office/drawing/2014/main" id="{96155F0D-5899-4F48-BE0D-79C0ADA8AFF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108</xdr:row>
      <xdr:rowOff>79466</xdr:rowOff>
    </xdr:to>
    <xdr:cxnSp macro="">
      <xdr:nvCxnSpPr>
        <xdr:cNvPr id="919" name="直線コネクタ 918">
          <a:extLst>
            <a:ext uri="{FF2B5EF4-FFF2-40B4-BE49-F238E27FC236}">
              <a16:creationId xmlns:a16="http://schemas.microsoft.com/office/drawing/2014/main" id="{D46C089D-4845-4D10-880E-433285BE93C6}"/>
            </a:ext>
          </a:extLst>
        </xdr:cNvPr>
        <xdr:cNvCxnSpPr/>
      </xdr:nvCxnSpPr>
      <xdr:spPr>
        <a:xfrm flipV="1">
          <a:off x="22160864" y="17240794"/>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83293</xdr:rowOff>
    </xdr:from>
    <xdr:ext cx="469744" cy="259045"/>
    <xdr:sp macro="" textlink="">
      <xdr:nvSpPr>
        <xdr:cNvPr id="920" name="【庁舎】&#10;一人当たり面積最小値テキスト">
          <a:extLst>
            <a:ext uri="{FF2B5EF4-FFF2-40B4-BE49-F238E27FC236}">
              <a16:creationId xmlns:a16="http://schemas.microsoft.com/office/drawing/2014/main" id="{A2431C34-65D2-4B99-9552-63BA23711312}"/>
            </a:ext>
          </a:extLst>
        </xdr:cNvPr>
        <xdr:cNvSpPr txBox="1"/>
      </xdr:nvSpPr>
      <xdr:spPr>
        <a:xfrm>
          <a:off x="22199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79466</xdr:rowOff>
    </xdr:from>
    <xdr:to>
      <xdr:col>116</xdr:col>
      <xdr:colOff>152400</xdr:colOff>
      <xdr:row>108</xdr:row>
      <xdr:rowOff>79466</xdr:rowOff>
    </xdr:to>
    <xdr:cxnSp macro="">
      <xdr:nvCxnSpPr>
        <xdr:cNvPr id="921" name="直線コネクタ 920">
          <a:extLst>
            <a:ext uri="{FF2B5EF4-FFF2-40B4-BE49-F238E27FC236}">
              <a16:creationId xmlns:a16="http://schemas.microsoft.com/office/drawing/2014/main" id="{07494A2E-B597-4B9A-8D09-D45928D9B632}"/>
            </a:ext>
          </a:extLst>
        </xdr:cNvPr>
        <xdr:cNvCxnSpPr/>
      </xdr:nvCxnSpPr>
      <xdr:spPr>
        <a:xfrm>
          <a:off x="22072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922" name="【庁舎】&#10;一人当たり面積最大値テキスト">
          <a:extLst>
            <a:ext uri="{FF2B5EF4-FFF2-40B4-BE49-F238E27FC236}">
              <a16:creationId xmlns:a16="http://schemas.microsoft.com/office/drawing/2014/main" id="{DA7BA33D-E943-43B8-8AC5-FF251B231508}"/>
            </a:ext>
          </a:extLst>
        </xdr:cNvPr>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923" name="直線コネクタ 922">
          <a:extLst>
            <a:ext uri="{FF2B5EF4-FFF2-40B4-BE49-F238E27FC236}">
              <a16:creationId xmlns:a16="http://schemas.microsoft.com/office/drawing/2014/main" id="{64DF8C5C-05AD-48EF-9826-A3773B9FBDF2}"/>
            </a:ext>
          </a:extLst>
        </xdr:cNvPr>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924" name="【庁舎】&#10;一人当たり面積平均値テキスト">
          <a:extLst>
            <a:ext uri="{FF2B5EF4-FFF2-40B4-BE49-F238E27FC236}">
              <a16:creationId xmlns:a16="http://schemas.microsoft.com/office/drawing/2014/main" id="{E51B8022-ECD4-4415-A075-06B420F7C185}"/>
            </a:ext>
          </a:extLst>
        </xdr:cNvPr>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25" name="フローチャート: 判断 924">
          <a:extLst>
            <a:ext uri="{FF2B5EF4-FFF2-40B4-BE49-F238E27FC236}">
              <a16:creationId xmlns:a16="http://schemas.microsoft.com/office/drawing/2014/main" id="{93B98E76-EF6C-4BDF-AF8F-E0350FB5FA29}"/>
            </a:ext>
          </a:extLst>
        </xdr:cNvPr>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926" name="フローチャート: 判断 925">
          <a:extLst>
            <a:ext uri="{FF2B5EF4-FFF2-40B4-BE49-F238E27FC236}">
              <a16:creationId xmlns:a16="http://schemas.microsoft.com/office/drawing/2014/main" id="{A74F7846-0953-4084-B2A5-1BCB78BC482A}"/>
            </a:ext>
          </a:extLst>
        </xdr:cNvPr>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62956</xdr:rowOff>
    </xdr:from>
    <xdr:to>
      <xdr:col>107</xdr:col>
      <xdr:colOff>101600</xdr:colOff>
      <xdr:row>106</xdr:row>
      <xdr:rowOff>164556</xdr:rowOff>
    </xdr:to>
    <xdr:sp macro="" textlink="">
      <xdr:nvSpPr>
        <xdr:cNvPr id="927" name="フローチャート: 判断 926">
          <a:extLst>
            <a:ext uri="{FF2B5EF4-FFF2-40B4-BE49-F238E27FC236}">
              <a16:creationId xmlns:a16="http://schemas.microsoft.com/office/drawing/2014/main" id="{99CCA1D4-C985-4410-83A4-18DB7378858B}"/>
            </a:ext>
          </a:extLst>
        </xdr:cNvPr>
        <xdr:cNvSpPr/>
      </xdr:nvSpPr>
      <xdr:spPr>
        <a:xfrm>
          <a:off x="20383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928" name="フローチャート: 判断 927">
          <a:extLst>
            <a:ext uri="{FF2B5EF4-FFF2-40B4-BE49-F238E27FC236}">
              <a16:creationId xmlns:a16="http://schemas.microsoft.com/office/drawing/2014/main" id="{DA6D45A7-31C9-4443-B327-AEDF43F13690}"/>
            </a:ext>
          </a:extLst>
        </xdr:cNvPr>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76019</xdr:rowOff>
    </xdr:from>
    <xdr:to>
      <xdr:col>98</xdr:col>
      <xdr:colOff>38100</xdr:colOff>
      <xdr:row>107</xdr:row>
      <xdr:rowOff>6169</xdr:rowOff>
    </xdr:to>
    <xdr:sp macro="" textlink="">
      <xdr:nvSpPr>
        <xdr:cNvPr id="929" name="フローチャート: 判断 928">
          <a:extLst>
            <a:ext uri="{FF2B5EF4-FFF2-40B4-BE49-F238E27FC236}">
              <a16:creationId xmlns:a16="http://schemas.microsoft.com/office/drawing/2014/main" id="{9A2DFBB2-F002-4E2C-8F16-EAB0077E562B}"/>
            </a:ext>
          </a:extLst>
        </xdr:cNvPr>
        <xdr:cNvSpPr/>
      </xdr:nvSpPr>
      <xdr:spPr>
        <a:xfrm>
          <a:off x="18605500" y="182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64A71184-D6CA-4C54-8D34-920A4455697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7DA4E8AE-E437-4F35-AD93-34862FB4B09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7BDF0AF1-6E44-445A-8084-65B358E81C0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8E2344F1-ED97-4D0D-9625-22285237C8E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AF3897A3-736A-4FF1-AE3C-55E658770DD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51526</xdr:rowOff>
    </xdr:from>
    <xdr:to>
      <xdr:col>116</xdr:col>
      <xdr:colOff>114300</xdr:colOff>
      <xdr:row>106</xdr:row>
      <xdr:rowOff>153126</xdr:rowOff>
    </xdr:to>
    <xdr:sp macro="" textlink="">
      <xdr:nvSpPr>
        <xdr:cNvPr id="935" name="楕円 934">
          <a:extLst>
            <a:ext uri="{FF2B5EF4-FFF2-40B4-BE49-F238E27FC236}">
              <a16:creationId xmlns:a16="http://schemas.microsoft.com/office/drawing/2014/main" id="{8DDACF76-C111-4C9D-8111-9EFB5DF2CA05}"/>
            </a:ext>
          </a:extLst>
        </xdr:cNvPr>
        <xdr:cNvSpPr/>
      </xdr:nvSpPr>
      <xdr:spPr>
        <a:xfrm>
          <a:off x="221107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74403</xdr:rowOff>
    </xdr:from>
    <xdr:ext cx="469744" cy="259045"/>
    <xdr:sp macro="" textlink="">
      <xdr:nvSpPr>
        <xdr:cNvPr id="936" name="【庁舎】&#10;一人当たり面積該当値テキスト">
          <a:extLst>
            <a:ext uri="{FF2B5EF4-FFF2-40B4-BE49-F238E27FC236}">
              <a16:creationId xmlns:a16="http://schemas.microsoft.com/office/drawing/2014/main" id="{C89DAEB9-496B-4EAB-8E1F-8D033A32B9A9}"/>
            </a:ext>
          </a:extLst>
        </xdr:cNvPr>
        <xdr:cNvSpPr txBox="1"/>
      </xdr:nvSpPr>
      <xdr:spPr>
        <a:xfrm>
          <a:off x="22199600" y="1807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20501</xdr:rowOff>
    </xdr:from>
    <xdr:to>
      <xdr:col>112</xdr:col>
      <xdr:colOff>38100</xdr:colOff>
      <xdr:row>106</xdr:row>
      <xdr:rowOff>122101</xdr:rowOff>
    </xdr:to>
    <xdr:sp macro="" textlink="">
      <xdr:nvSpPr>
        <xdr:cNvPr id="937" name="楕円 936">
          <a:extLst>
            <a:ext uri="{FF2B5EF4-FFF2-40B4-BE49-F238E27FC236}">
              <a16:creationId xmlns:a16="http://schemas.microsoft.com/office/drawing/2014/main" id="{2B177362-28C4-4022-9870-19CDC8A1F832}"/>
            </a:ext>
          </a:extLst>
        </xdr:cNvPr>
        <xdr:cNvSpPr/>
      </xdr:nvSpPr>
      <xdr:spPr>
        <a:xfrm>
          <a:off x="21272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71301</xdr:rowOff>
    </xdr:from>
    <xdr:to>
      <xdr:col>116</xdr:col>
      <xdr:colOff>63500</xdr:colOff>
      <xdr:row>106</xdr:row>
      <xdr:rowOff>102326</xdr:rowOff>
    </xdr:to>
    <xdr:cxnSp macro="">
      <xdr:nvCxnSpPr>
        <xdr:cNvPr id="938" name="直線コネクタ 937">
          <a:extLst>
            <a:ext uri="{FF2B5EF4-FFF2-40B4-BE49-F238E27FC236}">
              <a16:creationId xmlns:a16="http://schemas.microsoft.com/office/drawing/2014/main" id="{E313C3A8-3D6B-474B-8620-7F3160080CD3}"/>
            </a:ext>
          </a:extLst>
        </xdr:cNvPr>
        <xdr:cNvCxnSpPr/>
      </xdr:nvCxnSpPr>
      <xdr:spPr>
        <a:xfrm>
          <a:off x="21323300" y="1824500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20501</xdr:rowOff>
    </xdr:from>
    <xdr:to>
      <xdr:col>107</xdr:col>
      <xdr:colOff>101600</xdr:colOff>
      <xdr:row>106</xdr:row>
      <xdr:rowOff>122101</xdr:rowOff>
    </xdr:to>
    <xdr:sp macro="" textlink="">
      <xdr:nvSpPr>
        <xdr:cNvPr id="939" name="楕円 938">
          <a:extLst>
            <a:ext uri="{FF2B5EF4-FFF2-40B4-BE49-F238E27FC236}">
              <a16:creationId xmlns:a16="http://schemas.microsoft.com/office/drawing/2014/main" id="{5DE84A01-08C4-4CA9-8FA6-567B4E60DC26}"/>
            </a:ext>
          </a:extLst>
        </xdr:cNvPr>
        <xdr:cNvSpPr/>
      </xdr:nvSpPr>
      <xdr:spPr>
        <a:xfrm>
          <a:off x="20383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71301</xdr:rowOff>
    </xdr:from>
    <xdr:to>
      <xdr:col>111</xdr:col>
      <xdr:colOff>177800</xdr:colOff>
      <xdr:row>106</xdr:row>
      <xdr:rowOff>71301</xdr:rowOff>
    </xdr:to>
    <xdr:cxnSp macro="">
      <xdr:nvCxnSpPr>
        <xdr:cNvPr id="940" name="直線コネクタ 939">
          <a:extLst>
            <a:ext uri="{FF2B5EF4-FFF2-40B4-BE49-F238E27FC236}">
              <a16:creationId xmlns:a16="http://schemas.microsoft.com/office/drawing/2014/main" id="{B219EA3D-F721-452E-A864-59AD46896C05}"/>
            </a:ext>
          </a:extLst>
        </xdr:cNvPr>
        <xdr:cNvCxnSpPr/>
      </xdr:nvCxnSpPr>
      <xdr:spPr>
        <a:xfrm>
          <a:off x="20434300" y="182450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164193</xdr:rowOff>
    </xdr:from>
    <xdr:to>
      <xdr:col>102</xdr:col>
      <xdr:colOff>165100</xdr:colOff>
      <xdr:row>106</xdr:row>
      <xdr:rowOff>94343</xdr:rowOff>
    </xdr:to>
    <xdr:sp macro="" textlink="">
      <xdr:nvSpPr>
        <xdr:cNvPr id="941" name="楕円 940">
          <a:extLst>
            <a:ext uri="{FF2B5EF4-FFF2-40B4-BE49-F238E27FC236}">
              <a16:creationId xmlns:a16="http://schemas.microsoft.com/office/drawing/2014/main" id="{1B5418D4-659F-42AD-8E37-A863557634CD}"/>
            </a:ext>
          </a:extLst>
        </xdr:cNvPr>
        <xdr:cNvSpPr/>
      </xdr:nvSpPr>
      <xdr:spPr>
        <a:xfrm>
          <a:off x="19494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43543</xdr:rowOff>
    </xdr:from>
    <xdr:to>
      <xdr:col>107</xdr:col>
      <xdr:colOff>50800</xdr:colOff>
      <xdr:row>106</xdr:row>
      <xdr:rowOff>71301</xdr:rowOff>
    </xdr:to>
    <xdr:cxnSp macro="">
      <xdr:nvCxnSpPr>
        <xdr:cNvPr id="942" name="直線コネクタ 941">
          <a:extLst>
            <a:ext uri="{FF2B5EF4-FFF2-40B4-BE49-F238E27FC236}">
              <a16:creationId xmlns:a16="http://schemas.microsoft.com/office/drawing/2014/main" id="{298DC332-6961-4C74-98E0-A8728CD6689D}"/>
            </a:ext>
          </a:extLst>
        </xdr:cNvPr>
        <xdr:cNvCxnSpPr/>
      </xdr:nvCxnSpPr>
      <xdr:spPr>
        <a:xfrm>
          <a:off x="19545300" y="1821724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133169</xdr:rowOff>
    </xdr:from>
    <xdr:to>
      <xdr:col>98</xdr:col>
      <xdr:colOff>38100</xdr:colOff>
      <xdr:row>106</xdr:row>
      <xdr:rowOff>63319</xdr:rowOff>
    </xdr:to>
    <xdr:sp macro="" textlink="">
      <xdr:nvSpPr>
        <xdr:cNvPr id="943" name="楕円 942">
          <a:extLst>
            <a:ext uri="{FF2B5EF4-FFF2-40B4-BE49-F238E27FC236}">
              <a16:creationId xmlns:a16="http://schemas.microsoft.com/office/drawing/2014/main" id="{847B3725-C2F8-45E6-BFD8-C5995D55454E}"/>
            </a:ext>
          </a:extLst>
        </xdr:cNvPr>
        <xdr:cNvSpPr/>
      </xdr:nvSpPr>
      <xdr:spPr>
        <a:xfrm>
          <a:off x="18605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12519</xdr:rowOff>
    </xdr:from>
    <xdr:to>
      <xdr:col>102</xdr:col>
      <xdr:colOff>114300</xdr:colOff>
      <xdr:row>106</xdr:row>
      <xdr:rowOff>43543</xdr:rowOff>
    </xdr:to>
    <xdr:cxnSp macro="">
      <xdr:nvCxnSpPr>
        <xdr:cNvPr id="944" name="直線コネクタ 943">
          <a:extLst>
            <a:ext uri="{FF2B5EF4-FFF2-40B4-BE49-F238E27FC236}">
              <a16:creationId xmlns:a16="http://schemas.microsoft.com/office/drawing/2014/main" id="{425C2C77-6802-4D59-8E19-64649D58306D}"/>
            </a:ext>
          </a:extLst>
        </xdr:cNvPr>
        <xdr:cNvCxnSpPr/>
      </xdr:nvCxnSpPr>
      <xdr:spPr>
        <a:xfrm>
          <a:off x="18656300" y="1818621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140988</xdr:rowOff>
    </xdr:from>
    <xdr:ext cx="469744" cy="259045"/>
    <xdr:sp macro="" textlink="">
      <xdr:nvSpPr>
        <xdr:cNvPr id="945" name="n_1aveValue【庁舎】&#10;一人当たり面積">
          <a:extLst>
            <a:ext uri="{FF2B5EF4-FFF2-40B4-BE49-F238E27FC236}">
              <a16:creationId xmlns:a16="http://schemas.microsoft.com/office/drawing/2014/main" id="{B8E2EFB1-0852-4CAD-BCB8-91FFF05E26E0}"/>
            </a:ext>
          </a:extLst>
        </xdr:cNvPr>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155683</xdr:rowOff>
    </xdr:from>
    <xdr:ext cx="469744" cy="259045"/>
    <xdr:sp macro="" textlink="">
      <xdr:nvSpPr>
        <xdr:cNvPr id="946" name="n_2aveValue【庁舎】&#10;一人当たり面積">
          <a:extLst>
            <a:ext uri="{FF2B5EF4-FFF2-40B4-BE49-F238E27FC236}">
              <a16:creationId xmlns:a16="http://schemas.microsoft.com/office/drawing/2014/main" id="{F76586F7-D747-42BA-B635-8E78281A9442}"/>
            </a:ext>
          </a:extLst>
        </xdr:cNvPr>
        <xdr:cNvSpPr txBox="1"/>
      </xdr:nvSpPr>
      <xdr:spPr>
        <a:xfrm>
          <a:off x="201994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160582</xdr:rowOff>
    </xdr:from>
    <xdr:ext cx="469744" cy="259045"/>
    <xdr:sp macro="" textlink="">
      <xdr:nvSpPr>
        <xdr:cNvPr id="947" name="n_3aveValue【庁舎】&#10;一人当たり面積">
          <a:extLst>
            <a:ext uri="{FF2B5EF4-FFF2-40B4-BE49-F238E27FC236}">
              <a16:creationId xmlns:a16="http://schemas.microsoft.com/office/drawing/2014/main" id="{483D0328-FC0C-4D7E-909A-A2AC08CE32AD}"/>
            </a:ext>
          </a:extLst>
        </xdr:cNvPr>
        <xdr:cNvSpPr txBox="1"/>
      </xdr:nvSpPr>
      <xdr:spPr>
        <a:xfrm>
          <a:off x="19310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168746</xdr:rowOff>
    </xdr:from>
    <xdr:ext cx="469744" cy="259045"/>
    <xdr:sp macro="" textlink="">
      <xdr:nvSpPr>
        <xdr:cNvPr id="948" name="n_4aveValue【庁舎】&#10;一人当たり面積">
          <a:extLst>
            <a:ext uri="{FF2B5EF4-FFF2-40B4-BE49-F238E27FC236}">
              <a16:creationId xmlns:a16="http://schemas.microsoft.com/office/drawing/2014/main" id="{946C181A-B685-48A4-8295-3931C85A2C8F}"/>
            </a:ext>
          </a:extLst>
        </xdr:cNvPr>
        <xdr:cNvSpPr txBox="1"/>
      </xdr:nvSpPr>
      <xdr:spPr>
        <a:xfrm>
          <a:off x="18421427" y="1834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138628</xdr:rowOff>
    </xdr:from>
    <xdr:ext cx="469744" cy="259045"/>
    <xdr:sp macro="" textlink="">
      <xdr:nvSpPr>
        <xdr:cNvPr id="949" name="n_1mainValue【庁舎】&#10;一人当たり面積">
          <a:extLst>
            <a:ext uri="{FF2B5EF4-FFF2-40B4-BE49-F238E27FC236}">
              <a16:creationId xmlns:a16="http://schemas.microsoft.com/office/drawing/2014/main" id="{DF8F102B-AFA0-48C0-AD76-43D46D286EF1}"/>
            </a:ext>
          </a:extLst>
        </xdr:cNvPr>
        <xdr:cNvSpPr txBox="1"/>
      </xdr:nvSpPr>
      <xdr:spPr>
        <a:xfrm>
          <a:off x="21075727" y="1796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138628</xdr:rowOff>
    </xdr:from>
    <xdr:ext cx="469744" cy="259045"/>
    <xdr:sp macro="" textlink="">
      <xdr:nvSpPr>
        <xdr:cNvPr id="950" name="n_2mainValue【庁舎】&#10;一人当たり面積">
          <a:extLst>
            <a:ext uri="{FF2B5EF4-FFF2-40B4-BE49-F238E27FC236}">
              <a16:creationId xmlns:a16="http://schemas.microsoft.com/office/drawing/2014/main" id="{6B81C884-F080-4F29-A3A2-41F0CC799FBA}"/>
            </a:ext>
          </a:extLst>
        </xdr:cNvPr>
        <xdr:cNvSpPr txBox="1"/>
      </xdr:nvSpPr>
      <xdr:spPr>
        <a:xfrm>
          <a:off x="20199427" y="1796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110870</xdr:rowOff>
    </xdr:from>
    <xdr:ext cx="469744" cy="259045"/>
    <xdr:sp macro="" textlink="">
      <xdr:nvSpPr>
        <xdr:cNvPr id="951" name="n_3mainValue【庁舎】&#10;一人当たり面積">
          <a:extLst>
            <a:ext uri="{FF2B5EF4-FFF2-40B4-BE49-F238E27FC236}">
              <a16:creationId xmlns:a16="http://schemas.microsoft.com/office/drawing/2014/main" id="{1BFB9B66-C31F-45B7-857D-7BA726D0453C}"/>
            </a:ext>
          </a:extLst>
        </xdr:cNvPr>
        <xdr:cNvSpPr txBox="1"/>
      </xdr:nvSpPr>
      <xdr:spPr>
        <a:xfrm>
          <a:off x="19310427" y="1794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79846</xdr:rowOff>
    </xdr:from>
    <xdr:ext cx="469744" cy="259045"/>
    <xdr:sp macro="" textlink="">
      <xdr:nvSpPr>
        <xdr:cNvPr id="952" name="n_4mainValue【庁舎】&#10;一人当たり面積">
          <a:extLst>
            <a:ext uri="{FF2B5EF4-FFF2-40B4-BE49-F238E27FC236}">
              <a16:creationId xmlns:a16="http://schemas.microsoft.com/office/drawing/2014/main" id="{0A94840F-EF91-4F99-BA79-B98DC1DC0045}"/>
            </a:ext>
          </a:extLst>
        </xdr:cNvPr>
        <xdr:cNvSpPr txBox="1"/>
      </xdr:nvSpPr>
      <xdr:spPr>
        <a:xfrm>
          <a:off x="184214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a:extLst>
            <a:ext uri="{FF2B5EF4-FFF2-40B4-BE49-F238E27FC236}">
              <a16:creationId xmlns:a16="http://schemas.microsoft.com/office/drawing/2014/main" id="{95BB348F-C4CF-4B43-BC2F-7E45816EC6D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a:extLst>
            <a:ext uri="{FF2B5EF4-FFF2-40B4-BE49-F238E27FC236}">
              <a16:creationId xmlns:a16="http://schemas.microsoft.com/office/drawing/2014/main" id="{6270CBDF-C94A-4AA4-8051-1C496B9BD0D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a:extLst>
            <a:ext uri="{FF2B5EF4-FFF2-40B4-BE49-F238E27FC236}">
              <a16:creationId xmlns:a16="http://schemas.microsoft.com/office/drawing/2014/main" id="{2338147B-DA54-48A5-8F25-8CF56F8AA1B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年度の施設類型別ストック情報②について、類似団体の平均と比較して有形固定資産減価償却率が高くなっている施設は、体育館・プール、保健センター・保健所、福祉施設</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庁舎については、日吉支所庁舎を平成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年度にかけて、吹上支所庁舎を平成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から令和元年度にかけて、それぞれ整備・改修しており、耐震化を含めて老朽化に対応している。その中で、日吉支所庁舎は、隣接していた中央公民館及び図書館について複合化し整備した。また、本庁舎については、令和２年度に耐震補強改修を</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実施</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しており、東市来支所庁舎については今後、耐震化・老朽化への対応について検討をすることとしている。消防施設については、各方面団の組織を再編し部等を統合した分団車庫を順次整備するなど、計画的に老朽化対応に取り組んでいる。一般廃棄物処理施設については、当該施設のうち、ごみ焼却施設について老朽化による新たな建設費や維持管理費等を軽減するため、広域でのごみ処理施設建設に向けた協議を行っている。その他の施設については、診療所について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年度から民間移管し、また、他の施設についても経過年数・耐震性等を考慮の上、それぞれ必要に応じて改修等に取り組んでいる。今後、さらに老朽化対策等が必要となる中で、平成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年３月に公共施設等総合管理計画を策定し、保有総量の縮小や長寿命化の推進、施設管理の効率化を基本方針として掲げているところであり、また、その基本方針に対して、「</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年間で施設の保有面積を</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％削減」、「長寿命による</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LCC</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（ライフサイクルコスト）の</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％低減」、「民間活力の推進等による維持管理コストを</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％削減」の目標値を設定しており、本計画に基づく取組を一層推進する必要がある。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48,238
47,914
253.01
30,656,419
29,121,205
772,072
14,259,610
31,658,012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900" b="0" i="0" baseline="0">
              <a:solidFill>
                <a:schemeClr val="dk1"/>
              </a:solidFill>
              <a:effectLst/>
              <a:latin typeface="+mn-lt"/>
              <a:ea typeface="+mn-ea"/>
              <a:cs typeface="+mn-cs"/>
            </a:rPr>
            <a:t>市税等の自主財源比率が低い財政構造の中、少子高齢化の進行等に伴う社会保障関係費や公共施設の老朽化に伴う維持補修費など行政需要は拡大傾向にある。その中で本市の</a:t>
          </a:r>
          <a:r>
            <a:rPr lang="ja-JP" altLang="en-US" sz="900" b="0" i="0" baseline="0">
              <a:solidFill>
                <a:schemeClr val="dk1"/>
              </a:solidFill>
              <a:effectLst/>
              <a:latin typeface="+mn-lt"/>
              <a:ea typeface="+mn-ea"/>
              <a:cs typeface="+mn-cs"/>
            </a:rPr>
            <a:t>令和元</a:t>
          </a:r>
          <a:r>
            <a:rPr lang="ja-JP" altLang="ja-JP" sz="900" b="0" i="0" baseline="0">
              <a:solidFill>
                <a:schemeClr val="dk1"/>
              </a:solidFill>
              <a:effectLst/>
              <a:latin typeface="+mn-lt"/>
              <a:ea typeface="+mn-ea"/>
              <a:cs typeface="+mn-cs"/>
            </a:rPr>
            <a:t>年度の財政力指数は</a:t>
          </a:r>
          <a:r>
            <a:rPr lang="en-US" altLang="ja-JP" sz="900" b="0" i="0" baseline="0">
              <a:solidFill>
                <a:schemeClr val="dk1"/>
              </a:solidFill>
              <a:effectLst/>
              <a:latin typeface="+mn-lt"/>
              <a:ea typeface="+mn-ea"/>
              <a:cs typeface="+mn-cs"/>
            </a:rPr>
            <a:t>0.39</a:t>
          </a:r>
          <a:r>
            <a:rPr lang="ja-JP" altLang="ja-JP" sz="900" b="0" i="0" baseline="0">
              <a:solidFill>
                <a:schemeClr val="dk1"/>
              </a:solidFill>
              <a:effectLst/>
              <a:latin typeface="+mn-lt"/>
              <a:ea typeface="+mn-ea"/>
              <a:cs typeface="+mn-cs"/>
            </a:rPr>
            <a:t>と、近年はほぼ横ばいで推移しており、県平均は上回っているものの、類似団体の平均は依然として下回っている。今後も、第３次行政改革大綱行動計画に基づき、市税等収納率や未収債権縮減額等の目標設定等による債権管理の適正化や、未利用財産等の有効活用・処分・行政財産の貸付等による自主財源の確保、職員管理計画による定員適正化、行政評価等による事務事業の見直し、公の施設の指定管理者制度導入等による外部委託や民間移管などを推進し、歳入・歳出改革に取り組み、行政の効率化と財政の健全化を図る。</a:t>
          </a:r>
          <a:endParaRPr lang="ja-JP" altLang="ja-JP" sz="9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145143</xdr:rowOff>
    </xdr:from>
    <xdr:to>
      <xdr:col>23</xdr:col>
      <xdr:colOff>133350</xdr:colOff>
      <xdr:row>41</xdr:row>
      <xdr:rowOff>145143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745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76399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934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145143</xdr:rowOff>
    </xdr:from>
    <xdr:to>
      <xdr:col>19</xdr:col>
      <xdr:colOff>133350</xdr:colOff>
      <xdr:row>41</xdr:row>
      <xdr:rowOff>162378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42</xdr:row>
      <xdr:rowOff>8165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8165</xdr:rowOff>
    </xdr:from>
    <xdr:to>
      <xdr:col>11</xdr:col>
      <xdr:colOff>31750</xdr:colOff>
      <xdr:row>42</xdr:row>
      <xdr:rowOff>8165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66420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9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94343</xdr:rowOff>
    </xdr:from>
    <xdr:to>
      <xdr:col>19</xdr:col>
      <xdr:colOff>184150</xdr:colOff>
      <xdr:row>42</xdr:row>
      <xdr:rowOff>24493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111578</xdr:rowOff>
    </xdr:from>
    <xdr:to>
      <xdr:col>15</xdr:col>
      <xdr:colOff>133350</xdr:colOff>
      <xdr:row>42</xdr:row>
      <xdr:rowOff>41728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26505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128815</xdr:rowOff>
    </xdr:from>
    <xdr:to>
      <xdr:col>11</xdr:col>
      <xdr:colOff>82550</xdr:colOff>
      <xdr:row>42</xdr:row>
      <xdr:rowOff>58965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43742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43742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経常収支比率については、前年度と比較し普通交付税</a:t>
          </a:r>
          <a:r>
            <a:rPr kumimoji="1" lang="ja-JP" altLang="en-US" sz="900">
              <a:solidFill>
                <a:schemeClr val="dk1"/>
              </a:solidFill>
              <a:effectLst/>
              <a:latin typeface="+mn-lt"/>
              <a:ea typeface="+mn-ea"/>
              <a:cs typeface="+mn-cs"/>
            </a:rPr>
            <a:t>や臨時財政対策債</a:t>
          </a:r>
          <a:r>
            <a:rPr kumimoji="1" lang="ja-JP" altLang="ja-JP" sz="900">
              <a:solidFill>
                <a:schemeClr val="dk1"/>
              </a:solidFill>
              <a:effectLst/>
              <a:latin typeface="+mn-lt"/>
              <a:ea typeface="+mn-ea"/>
              <a:cs typeface="+mn-cs"/>
            </a:rPr>
            <a:t>等の経常一般財源が減少した一方で、</a:t>
          </a:r>
          <a:r>
            <a:rPr kumimoji="1" lang="ja-JP" altLang="en-US" sz="900">
              <a:solidFill>
                <a:schemeClr val="dk1"/>
              </a:solidFill>
              <a:effectLst/>
              <a:latin typeface="+mn-lt"/>
              <a:ea typeface="+mn-ea"/>
              <a:cs typeface="+mn-cs"/>
            </a:rPr>
            <a:t>物件費や扶助費等の経常経費</a:t>
          </a:r>
          <a:r>
            <a:rPr kumimoji="1" lang="ja-JP" altLang="ja-JP" sz="900">
              <a:solidFill>
                <a:schemeClr val="dk1"/>
              </a:solidFill>
              <a:effectLst/>
              <a:latin typeface="+mn-lt"/>
              <a:ea typeface="+mn-ea"/>
              <a:cs typeface="+mn-cs"/>
            </a:rPr>
            <a:t>が増加し</a:t>
          </a:r>
          <a:r>
            <a:rPr kumimoji="1" lang="ja-JP" altLang="en-US" sz="900">
              <a:solidFill>
                <a:schemeClr val="dk1"/>
              </a:solidFill>
              <a:effectLst/>
              <a:latin typeface="+mn-lt"/>
              <a:ea typeface="+mn-ea"/>
              <a:cs typeface="+mn-cs"/>
            </a:rPr>
            <a:t>たため、</a:t>
          </a:r>
          <a:r>
            <a:rPr kumimoji="1" lang="ja-JP" altLang="ja-JP" sz="900">
              <a:solidFill>
                <a:schemeClr val="dk1"/>
              </a:solidFill>
              <a:effectLst/>
              <a:latin typeface="+mn-lt"/>
              <a:ea typeface="+mn-ea"/>
              <a:cs typeface="+mn-cs"/>
            </a:rPr>
            <a:t>類似団体の平均を下回っているものの、</a:t>
          </a:r>
          <a:r>
            <a:rPr kumimoji="1" lang="en-US" altLang="ja-JP" sz="900">
              <a:solidFill>
                <a:schemeClr val="dk1"/>
              </a:solidFill>
              <a:effectLst/>
              <a:latin typeface="+mn-lt"/>
              <a:ea typeface="+mn-ea"/>
              <a:cs typeface="+mn-cs"/>
            </a:rPr>
            <a:t>3.4</a:t>
          </a:r>
          <a:r>
            <a:rPr kumimoji="1" lang="ja-JP" altLang="ja-JP" sz="900">
              <a:solidFill>
                <a:schemeClr val="dk1"/>
              </a:solidFill>
              <a:effectLst/>
              <a:latin typeface="+mn-lt"/>
              <a:ea typeface="+mn-ea"/>
              <a:cs typeface="+mn-cs"/>
            </a:rPr>
            <a:t>ポイント上昇の</a:t>
          </a:r>
          <a:r>
            <a:rPr kumimoji="1" lang="en-US" altLang="ja-JP" sz="900">
              <a:solidFill>
                <a:schemeClr val="dk1"/>
              </a:solidFill>
              <a:effectLst/>
              <a:latin typeface="+mn-lt"/>
              <a:ea typeface="+mn-ea"/>
              <a:cs typeface="+mn-cs"/>
            </a:rPr>
            <a:t>93.0</a:t>
          </a:r>
          <a:r>
            <a:rPr kumimoji="1" lang="ja-JP" altLang="ja-JP" sz="900">
              <a:solidFill>
                <a:schemeClr val="dk1"/>
              </a:solidFill>
              <a:effectLst/>
              <a:latin typeface="+mn-lt"/>
              <a:ea typeface="+mn-ea"/>
              <a:cs typeface="+mn-cs"/>
            </a:rPr>
            <a:t>％となっている。今後、少子高齢化の進行等に伴う社会保障関係費や公共施設の老朽化に伴う維持補修費等の増加が見込まれる一方で、普通交付税についてはより一層の段階的縮減による減少が見込まれるなど、依然として高い比率で推移することが予想される。そのため、引き続き、組織機構の見直し等を含めた人件費の削減や地方債の発行抑制、事務事業の見直しなど、義務的・経常的経費の削減に取り組む必要がある。</a:t>
          </a:r>
          <a:endParaRPr lang="ja-JP" altLang="ja-JP" sz="9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105410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7806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20337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105410</xdr:rowOff>
    </xdr:from>
    <xdr:to>
      <xdr:col>24</xdr:col>
      <xdr:colOff>12700</xdr:colOff>
      <xdr:row>57</xdr:row>
      <xdr:rowOff>105410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7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73660</xdr:rowOff>
    </xdr:from>
    <xdr:to>
      <xdr:col>23</xdr:col>
      <xdr:colOff>133350</xdr:colOff>
      <xdr:row>62</xdr:row>
      <xdr:rowOff>4233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360660"/>
          <a:ext cx="8382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49530</xdr:rowOff>
    </xdr:from>
    <xdr:to>
      <xdr:col>19</xdr:col>
      <xdr:colOff>133350</xdr:colOff>
      <xdr:row>60</xdr:row>
      <xdr:rowOff>73660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3365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49954</xdr:rowOff>
    </xdr:from>
    <xdr:to>
      <xdr:col>19</xdr:col>
      <xdr:colOff>184150</xdr:colOff>
      <xdr:row>62</xdr:row>
      <xdr:rowOff>151554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136331</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6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49530</xdr:rowOff>
    </xdr:from>
    <xdr:to>
      <xdr:col>15</xdr:col>
      <xdr:colOff>82550</xdr:colOff>
      <xdr:row>60</xdr:row>
      <xdr:rowOff>121920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3365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63940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100330</xdr:rowOff>
    </xdr:from>
    <xdr:to>
      <xdr:col>11</xdr:col>
      <xdr:colOff>31750</xdr:colOff>
      <xdr:row>60</xdr:row>
      <xdr:rowOff>121920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21588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84667</xdr:rowOff>
    </xdr:from>
    <xdr:to>
      <xdr:col>11</xdr:col>
      <xdr:colOff>82550</xdr:colOff>
      <xdr:row>62</xdr:row>
      <xdr:rowOff>14817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171044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2133</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124883</xdr:rowOff>
    </xdr:from>
    <xdr:to>
      <xdr:col>23</xdr:col>
      <xdr:colOff>184150</xdr:colOff>
      <xdr:row>62</xdr:row>
      <xdr:rowOff>55033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141410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22860</xdr:rowOff>
    </xdr:from>
    <xdr:to>
      <xdr:col>19</xdr:col>
      <xdr:colOff>184150</xdr:colOff>
      <xdr:row>60</xdr:row>
      <xdr:rowOff>124460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170180</xdr:rowOff>
    </xdr:from>
    <xdr:to>
      <xdr:col>15</xdr:col>
      <xdr:colOff>133350</xdr:colOff>
      <xdr:row>60</xdr:row>
      <xdr:rowOff>100330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110507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71120</xdr:rowOff>
    </xdr:from>
    <xdr:to>
      <xdr:col>11</xdr:col>
      <xdr:colOff>82550</xdr:colOff>
      <xdr:row>61</xdr:row>
      <xdr:rowOff>1270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11447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49530</xdr:rowOff>
    </xdr:from>
    <xdr:to>
      <xdr:col>7</xdr:col>
      <xdr:colOff>31750</xdr:colOff>
      <xdr:row>59</xdr:row>
      <xdr:rowOff>151130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161307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[147,241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１人当たりの人件費・物件費等決算額については、類似団体の平均は下回っているものの、決算額については年々増加傾向にある。今後、公共施設の老朽化に伴う維持補修費の増加等も見込まれることか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３月に策定した「公共施設等総合管理計画」の基本方針に基づき、施設等の評価・活用・整理の検討を進めるなど維持補修費の抑制に努めるほか、組織機構の見直し等を含めた人件費の削減や事務事業の見直し等による物件費の抑制に取り組む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128048</xdr:rowOff>
    </xdr:from>
    <xdr:to>
      <xdr:col>23</xdr:col>
      <xdr:colOff>133350</xdr:colOff>
      <xdr:row>88</xdr:row>
      <xdr:rowOff>126578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44048"/>
          <a:ext cx="0" cy="13701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98655</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126578</xdr:rowOff>
    </xdr:from>
    <xdr:to>
      <xdr:col>24</xdr:col>
      <xdr:colOff>12700</xdr:colOff>
      <xdr:row>88</xdr:row>
      <xdr:rowOff>126578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1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42975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8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128048</xdr:rowOff>
    </xdr:from>
    <xdr:to>
      <xdr:col>24</xdr:col>
      <xdr:colOff>12700</xdr:colOff>
      <xdr:row>80</xdr:row>
      <xdr:rowOff>128048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4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73685</xdr:rowOff>
    </xdr:from>
    <xdr:to>
      <xdr:col>23</xdr:col>
      <xdr:colOff>133350</xdr:colOff>
      <xdr:row>81</xdr:row>
      <xdr:rowOff>103205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961135"/>
          <a:ext cx="838200" cy="2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77692</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65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105615</xdr:rowOff>
    </xdr:from>
    <xdr:to>
      <xdr:col>23</xdr:col>
      <xdr:colOff>184150</xdr:colOff>
      <xdr:row>82</xdr:row>
      <xdr:rowOff>35765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63057</xdr:rowOff>
    </xdr:from>
    <xdr:to>
      <xdr:col>19</xdr:col>
      <xdr:colOff>133350</xdr:colOff>
      <xdr:row>81</xdr:row>
      <xdr:rowOff>73685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950507"/>
          <a:ext cx="889000" cy="1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90872</xdr:rowOff>
    </xdr:from>
    <xdr:to>
      <xdr:col>19</xdr:col>
      <xdr:colOff>184150</xdr:colOff>
      <xdr:row>82</xdr:row>
      <xdr:rowOff>21022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5799</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064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58310</xdr:rowOff>
    </xdr:from>
    <xdr:to>
      <xdr:col>15</xdr:col>
      <xdr:colOff>82550</xdr:colOff>
      <xdr:row>81</xdr:row>
      <xdr:rowOff>63057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45760"/>
          <a:ext cx="8890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82502</xdr:rowOff>
    </xdr:from>
    <xdr:to>
      <xdr:col>15</xdr:col>
      <xdr:colOff>133350</xdr:colOff>
      <xdr:row>82</xdr:row>
      <xdr:rowOff>12652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168879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5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41235</xdr:rowOff>
    </xdr:from>
    <xdr:to>
      <xdr:col>11</xdr:col>
      <xdr:colOff>31750</xdr:colOff>
      <xdr:row>81</xdr:row>
      <xdr:rowOff>58310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928685"/>
          <a:ext cx="889000" cy="1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67928</xdr:rowOff>
    </xdr:from>
    <xdr:to>
      <xdr:col>11</xdr:col>
      <xdr:colOff>82550</xdr:colOff>
      <xdr:row>81</xdr:row>
      <xdr:rowOff>169528</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154305</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28045</xdr:rowOff>
    </xdr:from>
    <xdr:to>
      <xdr:col>7</xdr:col>
      <xdr:colOff>31750</xdr:colOff>
      <xdr:row>81</xdr:row>
      <xdr:rowOff>129645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114422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0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52405</xdr:rowOff>
    </xdr:from>
    <xdr:to>
      <xdr:col>23</xdr:col>
      <xdr:colOff>184150</xdr:colOff>
      <xdr:row>81</xdr:row>
      <xdr:rowOff>154005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3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68932</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78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22885</xdr:rowOff>
    </xdr:from>
    <xdr:to>
      <xdr:col>19</xdr:col>
      <xdr:colOff>184150</xdr:colOff>
      <xdr:row>81</xdr:row>
      <xdr:rowOff>124485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91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134662</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679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12257</xdr:rowOff>
    </xdr:from>
    <xdr:to>
      <xdr:col>15</xdr:col>
      <xdr:colOff>133350</xdr:colOff>
      <xdr:row>81</xdr:row>
      <xdr:rowOff>113857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89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124034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66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7510</xdr:rowOff>
    </xdr:from>
    <xdr:to>
      <xdr:col>11</xdr:col>
      <xdr:colOff>82550</xdr:colOff>
      <xdr:row>81</xdr:row>
      <xdr:rowOff>109110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89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119287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6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161885</xdr:rowOff>
    </xdr:from>
    <xdr:to>
      <xdr:col>7</xdr:col>
      <xdr:colOff>31750</xdr:colOff>
      <xdr:row>81</xdr:row>
      <xdr:rowOff>92035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7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102212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4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ラスパイレス指数については、類似団体の平均と比較して下回って推移している。今後も引き続き、国、県及び他市町村との均衡並びに地域の実情等を踏まえ適切に対応する。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88</xdr:row>
      <xdr:rowOff>120650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70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143934</xdr:rowOff>
    </xdr:from>
    <xdr:to>
      <xdr:col>81</xdr:col>
      <xdr:colOff>44450</xdr:colOff>
      <xdr:row>83</xdr:row>
      <xdr:rowOff>12700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20283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81438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11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143934</xdr:rowOff>
    </xdr:from>
    <xdr:to>
      <xdr:col>77</xdr:col>
      <xdr:colOff>44450</xdr:colOff>
      <xdr:row>83</xdr:row>
      <xdr:rowOff>39511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20283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39511</xdr:rowOff>
    </xdr:from>
    <xdr:to>
      <xdr:col>72</xdr:col>
      <xdr:colOff>203200</xdr:colOff>
      <xdr:row>83</xdr:row>
      <xdr:rowOff>119945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26986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109361</xdr:rowOff>
    </xdr:from>
    <xdr:to>
      <xdr:col>73</xdr:col>
      <xdr:colOff>44450</xdr:colOff>
      <xdr:row>84</xdr:row>
      <xdr:rowOff>39511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24288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93134</xdr:rowOff>
    </xdr:from>
    <xdr:to>
      <xdr:col>68</xdr:col>
      <xdr:colOff>152400</xdr:colOff>
      <xdr:row>83</xdr:row>
      <xdr:rowOff>119945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3234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168927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93134</xdr:rowOff>
    </xdr:from>
    <xdr:to>
      <xdr:col>77</xdr:col>
      <xdr:colOff>95250</xdr:colOff>
      <xdr:row>83</xdr:row>
      <xdr:rowOff>23284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33461</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160161</xdr:rowOff>
    </xdr:from>
    <xdr:to>
      <xdr:col>73</xdr:col>
      <xdr:colOff>44450</xdr:colOff>
      <xdr:row>83</xdr:row>
      <xdr:rowOff>90311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100488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69145</xdr:rowOff>
    </xdr:from>
    <xdr:to>
      <xdr:col>68</xdr:col>
      <xdr:colOff>203200</xdr:colOff>
      <xdr:row>83</xdr:row>
      <xdr:rowOff>170745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9472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0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42334</xdr:rowOff>
    </xdr:from>
    <xdr:to>
      <xdr:col>64</xdr:col>
      <xdr:colOff>152400</xdr:colOff>
      <xdr:row>83</xdr:row>
      <xdr:rowOff>143934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154111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定員管理の状況については、組織機構の見直しや新規採用職員の抑制等により、合併当初の平成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年度までに</a:t>
          </a:r>
          <a:r>
            <a:rPr kumimoji="1" lang="en-US" altLang="ja-JP" sz="1100">
              <a:solidFill>
                <a:sysClr val="windowText" lastClr="000000"/>
              </a:solidFill>
              <a:effectLst/>
              <a:latin typeface="+mn-lt"/>
              <a:ea typeface="+mn-ea"/>
              <a:cs typeface="+mn-cs"/>
            </a:rPr>
            <a:t>122</a:t>
          </a:r>
          <a:r>
            <a:rPr kumimoji="1" lang="ja-JP" altLang="ja-JP" sz="1100">
              <a:solidFill>
                <a:schemeClr val="dk1"/>
              </a:solidFill>
              <a:effectLst/>
              <a:latin typeface="+mn-lt"/>
              <a:ea typeface="+mn-ea"/>
              <a:cs typeface="+mn-cs"/>
            </a:rPr>
            <a:t>人の職員数を削減しており、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年度は類似団体の平均を若干下回っている。今後も第３次日置市行政改革大綱行動計画</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に基づき、事務事業や組織機構等の見直し、民間活力等を推進した上で、引き続き、計画的で適正な定員管理に努める。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24236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39206"/>
          <a:ext cx="0" cy="11007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167763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1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24236</xdr:rowOff>
    </xdr:from>
    <xdr:to>
      <xdr:col>81</xdr:col>
      <xdr:colOff>133350</xdr:colOff>
      <xdr:row>66</xdr:row>
      <xdr:rowOff>24236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3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52747</xdr:rowOff>
    </xdr:from>
    <xdr:to>
      <xdr:col>81</xdr:col>
      <xdr:colOff>44450</xdr:colOff>
      <xdr:row>60</xdr:row>
      <xdr:rowOff>57171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39747"/>
          <a:ext cx="8382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41948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2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29294</xdr:rowOff>
    </xdr:from>
    <xdr:to>
      <xdr:col>81</xdr:col>
      <xdr:colOff>95250</xdr:colOff>
      <xdr:row>60</xdr:row>
      <xdr:rowOff>130894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52747</xdr:rowOff>
    </xdr:from>
    <xdr:to>
      <xdr:col>77</xdr:col>
      <xdr:colOff>44450</xdr:colOff>
      <xdr:row>60</xdr:row>
      <xdr:rowOff>52747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397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26077</xdr:rowOff>
    </xdr:from>
    <xdr:to>
      <xdr:col>77</xdr:col>
      <xdr:colOff>95250</xdr:colOff>
      <xdr:row>60</xdr:row>
      <xdr:rowOff>127677</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112454</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9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52747</xdr:rowOff>
    </xdr:from>
    <xdr:to>
      <xdr:col>72</xdr:col>
      <xdr:colOff>203200</xdr:colOff>
      <xdr:row>60</xdr:row>
      <xdr:rowOff>54356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339747"/>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28893</xdr:rowOff>
    </xdr:from>
    <xdr:to>
      <xdr:col>73</xdr:col>
      <xdr:colOff>44450</xdr:colOff>
      <xdr:row>60</xdr:row>
      <xdr:rowOff>130493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115270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54356</xdr:rowOff>
    </xdr:from>
    <xdr:to>
      <xdr:col>68</xdr:col>
      <xdr:colOff>152400</xdr:colOff>
      <xdr:row>60</xdr:row>
      <xdr:rowOff>59986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41356"/>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22056</xdr:rowOff>
    </xdr:from>
    <xdr:to>
      <xdr:col>68</xdr:col>
      <xdr:colOff>203200</xdr:colOff>
      <xdr:row>60</xdr:row>
      <xdr:rowOff>123656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108433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9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6371</xdr:rowOff>
    </xdr:from>
    <xdr:to>
      <xdr:col>64</xdr:col>
      <xdr:colOff>152400</xdr:colOff>
      <xdr:row>60</xdr:row>
      <xdr:rowOff>107971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118148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6371</xdr:rowOff>
    </xdr:from>
    <xdr:to>
      <xdr:col>81</xdr:col>
      <xdr:colOff>95250</xdr:colOff>
      <xdr:row>60</xdr:row>
      <xdr:rowOff>107971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9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99098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1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1947</xdr:rowOff>
    </xdr:from>
    <xdr:to>
      <xdr:col>77</xdr:col>
      <xdr:colOff>95250</xdr:colOff>
      <xdr:row>60</xdr:row>
      <xdr:rowOff>103547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113724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57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1947</xdr:rowOff>
    </xdr:from>
    <xdr:to>
      <xdr:col>73</xdr:col>
      <xdr:colOff>44450</xdr:colOff>
      <xdr:row>60</xdr:row>
      <xdr:rowOff>103547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113724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57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3556</xdr:rowOff>
    </xdr:from>
    <xdr:to>
      <xdr:col>68</xdr:col>
      <xdr:colOff>203200</xdr:colOff>
      <xdr:row>60</xdr:row>
      <xdr:rowOff>105156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9186</xdr:rowOff>
    </xdr:from>
    <xdr:to>
      <xdr:col>64</xdr:col>
      <xdr:colOff>152400</xdr:colOff>
      <xdr:row>60</xdr:row>
      <xdr:rowOff>110786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9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95563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38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実質公債費比率については、近年の地方債発行抑制及び低金利による元利償還金減少や交付税措置のある有利な地方債の活用</a:t>
          </a:r>
          <a:r>
            <a:rPr kumimoji="1" lang="ja-JP" altLang="en-US" sz="1100">
              <a:solidFill>
                <a:schemeClr val="dk1"/>
              </a:solidFill>
              <a:effectLst/>
              <a:latin typeface="+mn-lt"/>
              <a:ea typeface="+mn-ea"/>
              <a:cs typeface="+mn-cs"/>
            </a:rPr>
            <a:t>した</a:t>
          </a:r>
          <a:r>
            <a:rPr kumimoji="1" lang="ja-JP" altLang="en-US" sz="1100">
              <a:solidFill>
                <a:sysClr val="windowText" lastClr="000000"/>
              </a:solidFill>
              <a:effectLst/>
              <a:latin typeface="+mn-lt"/>
              <a:ea typeface="+mn-ea"/>
              <a:cs typeface="+mn-cs"/>
            </a:rPr>
            <a:t>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普通交付税や臨時財政対策債の減少等により、</a:t>
          </a:r>
          <a:r>
            <a:rPr kumimoji="1" lang="ja-JP" altLang="ja-JP" sz="1100">
              <a:solidFill>
                <a:schemeClr val="dk1"/>
              </a:solidFill>
              <a:effectLst/>
              <a:latin typeface="+mn-lt"/>
              <a:ea typeface="+mn-ea"/>
              <a:cs typeface="+mn-cs"/>
            </a:rPr>
            <a:t>類似団体の平均を下回っている</a:t>
          </a:r>
          <a:r>
            <a:rPr kumimoji="1" lang="ja-JP" altLang="ja-JP" sz="1100">
              <a:solidFill>
                <a:sysClr val="windowText" lastClr="000000"/>
              </a:solidFill>
              <a:effectLst/>
              <a:latin typeface="+mn-lt"/>
              <a:ea typeface="+mn-ea"/>
              <a:cs typeface="+mn-cs"/>
            </a:rPr>
            <a:t>ものの</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なって</a:t>
          </a:r>
          <a:r>
            <a:rPr kumimoji="1" lang="ja-JP" altLang="ja-JP" sz="1100">
              <a:solidFill>
                <a:schemeClr val="dk1"/>
              </a:solidFill>
              <a:effectLst/>
              <a:latin typeface="+mn-lt"/>
              <a:ea typeface="+mn-ea"/>
              <a:cs typeface="+mn-cs"/>
            </a:rPr>
            <a:t>いる。</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地方債の発行については、財政計画等に基づき、交付税措置のある有利な地方債を活用するとともに、借入額は、緊急性や重要性のある事業を選択した上で必要最小限にとどめるなど、計画的な地方債管理に努め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2032</xdr:rowOff>
    </xdr:from>
    <xdr:to>
      <xdr:col>81</xdr:col>
      <xdr:colOff>44450</xdr:colOff>
      <xdr:row>44</xdr:row>
      <xdr:rowOff>116840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74232"/>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88409</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1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2032</xdr:rowOff>
    </xdr:from>
    <xdr:to>
      <xdr:col>81</xdr:col>
      <xdr:colOff>133350</xdr:colOff>
      <xdr:row>36</xdr:row>
      <xdr:rowOff>2032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7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39</xdr:row>
      <xdr:rowOff>134366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79196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2303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31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39</xdr:row>
      <xdr:rowOff>124714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79196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124714</xdr:rowOff>
    </xdr:from>
    <xdr:to>
      <xdr:col>72</xdr:col>
      <xdr:colOff>203200</xdr:colOff>
      <xdr:row>40</xdr:row>
      <xdr:rowOff>20828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81126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20828</xdr:rowOff>
    </xdr:from>
    <xdr:to>
      <xdr:col>68</xdr:col>
      <xdr:colOff>152400</xdr:colOff>
      <xdr:row>40</xdr:row>
      <xdr:rowOff>165608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87882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68834</xdr:rowOff>
    </xdr:from>
    <xdr:to>
      <xdr:col>68</xdr:col>
      <xdr:colOff>203200</xdr:colOff>
      <xdr:row>41</xdr:row>
      <xdr:rowOff>170434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83566</xdr:rowOff>
    </xdr:from>
    <xdr:to>
      <xdr:col>81</xdr:col>
      <xdr:colOff>95250</xdr:colOff>
      <xdr:row>40</xdr:row>
      <xdr:rowOff>13716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100093</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6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73914</xdr:rowOff>
    </xdr:from>
    <xdr:to>
      <xdr:col>73</xdr:col>
      <xdr:colOff>44450</xdr:colOff>
      <xdr:row>40</xdr:row>
      <xdr:rowOff>4064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14241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141478</xdr:rowOff>
    </xdr:from>
    <xdr:to>
      <xdr:col>68</xdr:col>
      <xdr:colOff>203200</xdr:colOff>
      <xdr:row>40</xdr:row>
      <xdr:rowOff>71628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将来負担比率については、前年度と比較し、地方債の現在高の増加や普通交付税の減少等による標準財政規模の減少から、類似団体の平均を下回っているものの、</a:t>
          </a:r>
          <a:r>
            <a:rPr kumimoji="1" lang="en-US" altLang="ja-JP" sz="1100">
              <a:solidFill>
                <a:schemeClr val="dk1"/>
              </a:solidFill>
              <a:effectLst/>
              <a:latin typeface="+mn-lt"/>
              <a:ea typeface="+mn-ea"/>
              <a:cs typeface="+mn-cs"/>
            </a:rPr>
            <a:t>7.7</a:t>
          </a:r>
          <a:r>
            <a:rPr kumimoji="1" lang="ja-JP" altLang="ja-JP" sz="1100">
              <a:solidFill>
                <a:schemeClr val="dk1"/>
              </a:solidFill>
              <a:effectLst/>
              <a:latin typeface="+mn-lt"/>
              <a:ea typeface="+mn-ea"/>
              <a:cs typeface="+mn-cs"/>
            </a:rPr>
            <a:t>ポイント上昇の</a:t>
          </a:r>
          <a:r>
            <a:rPr kumimoji="1" lang="en-US" altLang="ja-JP" sz="1100">
              <a:solidFill>
                <a:schemeClr val="dk1"/>
              </a:solidFill>
              <a:effectLst/>
              <a:latin typeface="+mn-lt"/>
              <a:ea typeface="+mn-ea"/>
              <a:cs typeface="+mn-cs"/>
            </a:rPr>
            <a:t>25.9</a:t>
          </a:r>
          <a:r>
            <a:rPr kumimoji="1" lang="ja-JP" altLang="ja-JP" sz="1100">
              <a:solidFill>
                <a:schemeClr val="dk1"/>
              </a:solidFill>
              <a:effectLst/>
              <a:latin typeface="+mn-lt"/>
              <a:ea typeface="+mn-ea"/>
              <a:cs typeface="+mn-cs"/>
            </a:rPr>
            <a:t>％となっている。今後も、引き続き、将来世代に過度な負担を残さないよう、交付税措置のある有利な地方債を活用するとともに、借入額については、緊急性や重要性のある事業を選択した上で、必要最小限にとどめるなど、公債費等の義務的経費の削減も含めた財政の健全化に努める必要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124460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69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96537</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403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124460</xdr:rowOff>
    </xdr:from>
    <xdr:to>
      <xdr:col>81</xdr:col>
      <xdr:colOff>133350</xdr:colOff>
      <xdr:row>23</xdr:row>
      <xdr:rowOff>124460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406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42898</xdr:rowOff>
    </xdr:from>
    <xdr:to>
      <xdr:col>81</xdr:col>
      <xdr:colOff>44450</xdr:colOff>
      <xdr:row>15</xdr:row>
      <xdr:rowOff>146121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179800" y="2614648"/>
          <a:ext cx="838200" cy="10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67539</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810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95462</xdr:rowOff>
    </xdr:from>
    <xdr:to>
      <xdr:col>81</xdr:col>
      <xdr:colOff>95250</xdr:colOff>
      <xdr:row>17</xdr:row>
      <xdr:rowOff>25612</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36195</xdr:rowOff>
    </xdr:from>
    <xdr:to>
      <xdr:col>77</xdr:col>
      <xdr:colOff>44450</xdr:colOff>
      <xdr:row>15</xdr:row>
      <xdr:rowOff>42898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2607945"/>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84737</xdr:rowOff>
    </xdr:from>
    <xdr:to>
      <xdr:col>77</xdr:col>
      <xdr:colOff>95250</xdr:colOff>
      <xdr:row>17</xdr:row>
      <xdr:rowOff>14887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171114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914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36195</xdr:rowOff>
    </xdr:from>
    <xdr:to>
      <xdr:col>72</xdr:col>
      <xdr:colOff>203200</xdr:colOff>
      <xdr:row>15</xdr:row>
      <xdr:rowOff>96520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60794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82056</xdr:rowOff>
    </xdr:from>
    <xdr:to>
      <xdr:col>73</xdr:col>
      <xdr:colOff>44450</xdr:colOff>
      <xdr:row>17</xdr:row>
      <xdr:rowOff>12206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168433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9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44238</xdr:rowOff>
    </xdr:from>
    <xdr:to>
      <xdr:col>68</xdr:col>
      <xdr:colOff>152400</xdr:colOff>
      <xdr:row>15</xdr:row>
      <xdr:rowOff>96520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2615988"/>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67310</xdr:rowOff>
    </xdr:from>
    <xdr:to>
      <xdr:col>68</xdr:col>
      <xdr:colOff>203200</xdr:colOff>
      <xdr:row>16</xdr:row>
      <xdr:rowOff>168910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153687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132997</xdr:rowOff>
    </xdr:from>
    <xdr:to>
      <xdr:col>64</xdr:col>
      <xdr:colOff>152400</xdr:colOff>
      <xdr:row>17</xdr:row>
      <xdr:rowOff>63147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8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47924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962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95321</xdr:rowOff>
    </xdr:from>
    <xdr:to>
      <xdr:col>81</xdr:col>
      <xdr:colOff>95250</xdr:colOff>
      <xdr:row>16</xdr:row>
      <xdr:rowOff>25471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6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111848</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51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163548</xdr:rowOff>
    </xdr:from>
    <xdr:to>
      <xdr:col>77</xdr:col>
      <xdr:colOff>95250</xdr:colOff>
      <xdr:row>15</xdr:row>
      <xdr:rowOff>93698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56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103875</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332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156845</xdr:rowOff>
    </xdr:from>
    <xdr:to>
      <xdr:col>73</xdr:col>
      <xdr:colOff>44450</xdr:colOff>
      <xdr:row>15</xdr:row>
      <xdr:rowOff>86995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5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97172</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45720</xdr:rowOff>
    </xdr:from>
    <xdr:to>
      <xdr:col>68</xdr:col>
      <xdr:colOff>203200</xdr:colOff>
      <xdr:row>15</xdr:row>
      <xdr:rowOff>147320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157497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38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164888</xdr:rowOff>
    </xdr:from>
    <xdr:to>
      <xdr:col>64</xdr:col>
      <xdr:colOff>152400</xdr:colOff>
      <xdr:row>15</xdr:row>
      <xdr:rowOff>95038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105215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48,238
47,914
253.01
30,656,419
29,121,205
772,072
14,259,610
31,658,012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人件費については、職員数の減少等により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人口千人当たりの職員数やラスパイレス指数は類似団体の平均を下回っているものの、経常収支比率に対する割合は類似団体の平均を上回っている。その中で、今後は普通交付税の段階的縮減による一層の減少も見込まれることなどから、引き続き、第３次日置市行政改革大綱行動計画に基づき、事務事業や組織機構等の見直し、民間活力等を推進した上で職員数の削減など、人件費の削減に努める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41</xdr:row>
      <xdr:rowOff>62230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362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34307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62230</xdr:rowOff>
    </xdr:from>
    <xdr:to>
      <xdr:col>24</xdr:col>
      <xdr:colOff>114300</xdr:colOff>
      <xdr:row>41</xdr:row>
      <xdr:rowOff>62230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35</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46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123207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78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36</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46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121920</xdr:rowOff>
    </xdr:from>
    <xdr:to>
      <xdr:col>20</xdr:col>
      <xdr:colOff>38100</xdr:colOff>
      <xdr:row>35</xdr:row>
      <xdr:rowOff>52070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62247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157480</xdr:rowOff>
    </xdr:from>
    <xdr:to>
      <xdr:col>15</xdr:col>
      <xdr:colOff>98425</xdr:colOff>
      <xdr:row>36</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867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99060</xdr:rowOff>
    </xdr:from>
    <xdr:to>
      <xdr:col>15</xdr:col>
      <xdr:colOff>149225</xdr:colOff>
      <xdr:row>35</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157480</xdr:rowOff>
    </xdr:from>
    <xdr:to>
      <xdr:col>11</xdr:col>
      <xdr:colOff>9525</xdr:colOff>
      <xdr:row>35</xdr:row>
      <xdr:rowOff>1270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8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91440</xdr:rowOff>
    </xdr:from>
    <xdr:to>
      <xdr:col>11</xdr:col>
      <xdr:colOff>60325</xdr:colOff>
      <xdr:row>35</xdr:row>
      <xdr:rowOff>21590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31767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142257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90187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40657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106680</xdr:rowOff>
    </xdr:from>
    <xdr:to>
      <xdr:col>11</xdr:col>
      <xdr:colOff>60325</xdr:colOff>
      <xdr:row>35</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21607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2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36847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物件費については、類似団体の平均とほぼ同水準で推移しており、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若干</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は</a:t>
          </a:r>
          <a:r>
            <a:rPr kumimoji="1" lang="ja-JP" altLang="ja-JP" sz="1100">
              <a:solidFill>
                <a:schemeClr val="dk1"/>
              </a:solidFill>
              <a:effectLst/>
              <a:latin typeface="+mn-lt"/>
              <a:ea typeface="+mn-ea"/>
              <a:cs typeface="+mn-cs"/>
            </a:rPr>
            <a:t>行政改革大綱行動計画に基づき、事務事業の見直しや施設等の在り方の検討、契約の適正な執行等 により効率的な財政運営に努める。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66040</xdr:rowOff>
    </xdr:from>
    <xdr:to>
      <xdr:col>82</xdr:col>
      <xdr:colOff>107950</xdr:colOff>
      <xdr:row>20</xdr:row>
      <xdr:rowOff>157480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234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129557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5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157480</xdr:rowOff>
    </xdr:from>
    <xdr:to>
      <xdr:col>82</xdr:col>
      <xdr:colOff>196850</xdr:colOff>
      <xdr:row>20</xdr:row>
      <xdr:rowOff>157480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8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152417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66040</xdr:rowOff>
    </xdr:from>
    <xdr:to>
      <xdr:col>82</xdr:col>
      <xdr:colOff>196850</xdr:colOff>
      <xdr:row>12</xdr:row>
      <xdr:rowOff>66040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2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16</xdr:row>
      <xdr:rowOff>134620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940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16</xdr:row>
      <xdr:rowOff>50800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78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60960</xdr:rowOff>
    </xdr:from>
    <xdr:to>
      <xdr:col>78</xdr:col>
      <xdr:colOff>120650</xdr:colOff>
      <xdr:row>16</xdr:row>
      <xdr:rowOff>162560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147337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17</xdr:row>
      <xdr:rowOff>100330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7876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134620</xdr:rowOff>
    </xdr:from>
    <xdr:to>
      <xdr:col>69</xdr:col>
      <xdr:colOff>92075</xdr:colOff>
      <xdr:row>17</xdr:row>
      <xdr:rowOff>100330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778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xdr:rowOff>
    </xdr:from>
    <xdr:to>
      <xdr:col>69</xdr:col>
      <xdr:colOff>142875</xdr:colOff>
      <xdr:row>16</xdr:row>
      <xdr:rowOff>116840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127017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55897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96537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49530</xdr:rowOff>
    </xdr:from>
    <xdr:to>
      <xdr:col>69</xdr:col>
      <xdr:colOff>142875</xdr:colOff>
      <xdr:row>17</xdr:row>
      <xdr:rowOff>151130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170197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ついては、高齢化の進行や子育て施策の拡充等に伴い、年々上昇傾向で推移しており、類似団体の平均を上回っている。今後も少子高齢化の進行等により増嵩することが見込まれるところであり、健康づくりや介護予防、また、生活困窮者の自立支援などの各種施策・事業等を推進・展開しながら、急激な上昇率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115570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9327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159004</xdr:rowOff>
    </xdr:from>
    <xdr:to>
      <xdr:col>24</xdr:col>
      <xdr:colOff>25400</xdr:colOff>
      <xdr:row>57</xdr:row>
      <xdr:rowOff>78994</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76020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88155</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71628</xdr:rowOff>
    </xdr:from>
    <xdr:to>
      <xdr:col>24</xdr:col>
      <xdr:colOff>76200</xdr:colOff>
      <xdr:row>57</xdr:row>
      <xdr:rowOff>1778</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159004</xdr:rowOff>
    </xdr:from>
    <xdr:to>
      <xdr:col>19</xdr:col>
      <xdr:colOff>187325</xdr:colOff>
      <xdr:row>57</xdr:row>
      <xdr:rowOff>24130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7602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140716</xdr:rowOff>
    </xdr:from>
    <xdr:to>
      <xdr:col>15</xdr:col>
      <xdr:colOff>98425</xdr:colOff>
      <xdr:row>57</xdr:row>
      <xdr:rowOff>24130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7419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160782</xdr:rowOff>
    </xdr:from>
    <xdr:to>
      <xdr:col>15</xdr:col>
      <xdr:colOff>149225</xdr:colOff>
      <xdr:row>56</xdr:row>
      <xdr:rowOff>90932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9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101109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76708</xdr:rowOff>
    </xdr:from>
    <xdr:to>
      <xdr:col>11</xdr:col>
      <xdr:colOff>9525</xdr:colOff>
      <xdr:row>56</xdr:row>
      <xdr:rowOff>140716</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779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151638</xdr:rowOff>
    </xdr:from>
    <xdr:to>
      <xdr:col>11</xdr:col>
      <xdr:colOff>60325</xdr:colOff>
      <xdr:row>56</xdr:row>
      <xdr:rowOff>81788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91965</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169926</xdr:rowOff>
    </xdr:from>
    <xdr:to>
      <xdr:col>6</xdr:col>
      <xdr:colOff>171450</xdr:colOff>
      <xdr:row>56</xdr:row>
      <xdr:rowOff>100076</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110253</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28194</xdr:rowOff>
    </xdr:from>
    <xdr:to>
      <xdr:col>24</xdr:col>
      <xdr:colOff>76200</xdr:colOff>
      <xdr:row>57</xdr:row>
      <xdr:rowOff>129794</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271</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108204</xdr:rowOff>
    </xdr:from>
    <xdr:to>
      <xdr:col>20</xdr:col>
      <xdr:colOff>38100</xdr:colOff>
      <xdr:row>57</xdr:row>
      <xdr:rowOff>38354</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23131</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144780</xdr:rowOff>
    </xdr:from>
    <xdr:to>
      <xdr:col>15</xdr:col>
      <xdr:colOff>149225</xdr:colOff>
      <xdr:row>57</xdr:row>
      <xdr:rowOff>74930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59707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89916</xdr:rowOff>
    </xdr:from>
    <xdr:to>
      <xdr:col>11</xdr:col>
      <xdr:colOff>60325</xdr:colOff>
      <xdr:row>57</xdr:row>
      <xdr:rowOff>20066</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4843</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25908</xdr:rowOff>
    </xdr:from>
    <xdr:to>
      <xdr:col>6</xdr:col>
      <xdr:colOff>171450</xdr:colOff>
      <xdr:row>56</xdr:row>
      <xdr:rowOff>127508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112285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維持補修費や繰出金等のその他に係る比率については、類似団体の平均とほぼ同水準で推移している。その中で、今後も高齢化の進行や公共施設の老朽化等に伴い、国民健康保険特別会計、介護保険特別会計等の繰出金の増加や公共施設の維持補修費の増加が見込まれる。そのため、引き続き、健康づくりや介護予防等の事業の展開、保険料の適正化等の取組を推進することによる繰出金の抑制に努めるとともに、公共施設等総合管理計画の基本方針に基づく、施設等の評価・活用・整理の取組を推進することによる維持補修費の抑制に努める必要がある。</a:t>
          </a:r>
          <a:endParaRPr lang="ja-JP" altLang="ja-JP" sz="9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61</xdr:row>
      <xdr:rowOff>85090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395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100330</xdr:rowOff>
    </xdr:from>
    <xdr:to>
      <xdr:col>82</xdr:col>
      <xdr:colOff>107950</xdr:colOff>
      <xdr:row>57</xdr:row>
      <xdr:rowOff>153670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8729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73677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77470</xdr:rowOff>
    </xdr:from>
    <xdr:to>
      <xdr:col>78</xdr:col>
      <xdr:colOff>69850</xdr:colOff>
      <xdr:row>57</xdr:row>
      <xdr:rowOff>100330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850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77470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842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69850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102870</xdr:rowOff>
    </xdr:from>
    <xdr:to>
      <xdr:col>82</xdr:col>
      <xdr:colOff>158750</xdr:colOff>
      <xdr:row>58</xdr:row>
      <xdr:rowOff>33020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74947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49530</xdr:rowOff>
    </xdr:from>
    <xdr:to>
      <xdr:col>78</xdr:col>
      <xdr:colOff>120650</xdr:colOff>
      <xdr:row>57</xdr:row>
      <xdr:rowOff>151130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26670</xdr:rowOff>
    </xdr:from>
    <xdr:to>
      <xdr:col>74</xdr:col>
      <xdr:colOff>31750</xdr:colOff>
      <xdr:row>57</xdr:row>
      <xdr:rowOff>128270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138447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ついては、類似団体の平均を大きく下回る数値で推移している。これは、合併に伴い一部事務組合の再編（直営等）により加入する事務組合が減少したことによる負担金の減や、これまでの団体等への補助金見直し・整理統合を行ったことなどが要因として挙げられる。今後も引き続き、補助金等のあり方については見直し等を推進す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88138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5571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76708</xdr:rowOff>
    </xdr:from>
    <xdr:to>
      <xdr:col>82</xdr:col>
      <xdr:colOff>107950</xdr:colOff>
      <xdr:row>34</xdr:row>
      <xdr:rowOff>85852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59060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76708</xdr:rowOff>
    </xdr:from>
    <xdr:to>
      <xdr:col>78</xdr:col>
      <xdr:colOff>69850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59060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116857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76708</xdr:rowOff>
    </xdr:from>
    <xdr:to>
      <xdr:col>73</xdr:col>
      <xdr:colOff>180975</xdr:colOff>
      <xdr:row>34</xdr:row>
      <xdr:rowOff>113284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59060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85852</xdr:rowOff>
    </xdr:from>
    <xdr:to>
      <xdr:col>69</xdr:col>
      <xdr:colOff>92075</xdr:colOff>
      <xdr:row>34</xdr:row>
      <xdr:rowOff>113284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59151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25908</xdr:rowOff>
    </xdr:from>
    <xdr:to>
      <xdr:col>82</xdr:col>
      <xdr:colOff>158750</xdr:colOff>
      <xdr:row>34</xdr:row>
      <xdr:rowOff>127508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105935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35052</xdr:rowOff>
    </xdr:from>
    <xdr:to>
      <xdr:col>78</xdr:col>
      <xdr:colOff>120650</xdr:colOff>
      <xdr:row>34</xdr:row>
      <xdr:rowOff>136652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146829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63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25908</xdr:rowOff>
    </xdr:from>
    <xdr:to>
      <xdr:col>74</xdr:col>
      <xdr:colOff>31750</xdr:colOff>
      <xdr:row>34</xdr:row>
      <xdr:rowOff>127508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137685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62484</xdr:rowOff>
    </xdr:from>
    <xdr:to>
      <xdr:col>69</xdr:col>
      <xdr:colOff>142875</xdr:colOff>
      <xdr:row>34</xdr:row>
      <xdr:rowOff>164084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2811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35052</xdr:rowOff>
    </xdr:from>
    <xdr:to>
      <xdr:col>65</xdr:col>
      <xdr:colOff>53975</xdr:colOff>
      <xdr:row>34</xdr:row>
      <xdr:rowOff>136652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146829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公債費については、大型の整備事業により、合併特例事業債や臨時財政対策債などに係る元利償還金が増加したため、前年度と比較し</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ポイント上昇の</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となり、依然として類似団体の平均を上回っている。今後も、地方債の発行については、財政計画等に基づき、交付税措置のある有利な地方債を活用するとともに、借入額は緊急性や重要性のある事業を選択した上で必要最小限にとどめるなど、計画的な地方債管理に努める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58420</xdr:rowOff>
    </xdr:from>
    <xdr:to>
      <xdr:col>24</xdr:col>
      <xdr:colOff>25400</xdr:colOff>
      <xdr:row>80</xdr:row>
      <xdr:rowOff>88900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4028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144797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58420</xdr:rowOff>
    </xdr:from>
    <xdr:to>
      <xdr:col>24</xdr:col>
      <xdr:colOff>114300</xdr:colOff>
      <xdr:row>72</xdr:row>
      <xdr:rowOff>58420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31750</xdr:rowOff>
    </xdr:from>
    <xdr:to>
      <xdr:col>24</xdr:col>
      <xdr:colOff>25400</xdr:colOff>
      <xdr:row>77</xdr:row>
      <xdr:rowOff>69850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233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54627</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91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31750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202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16511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2029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16511</xdr:rowOff>
    </xdr:from>
    <xdr:to>
      <xdr:col>11</xdr:col>
      <xdr:colOff>9525</xdr:colOff>
      <xdr:row>77</xdr:row>
      <xdr:rowOff>54611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2181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162577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137161</xdr:rowOff>
    </xdr:from>
    <xdr:to>
      <xdr:col>11</xdr:col>
      <xdr:colOff>60325</xdr:colOff>
      <xdr:row>77</xdr:row>
      <xdr:rowOff>67311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52088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に係る比率については、類似団体の平均と比較して下回る数値で推移している。その中で、少子高齢化の進行や医療の高度化等により、社会保障関係費については増加傾向で推移することが見込まれ、また、公共施設の老朽化等により維持補修費についても増加することが見込まれる。そのため、各種施策や事業等の展開により、扶助費や維持補修費の抑制に努めるとともに、独立採算性を基本原則とする特別会計への繰出金の抑制に努める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170434</xdr:rowOff>
    </xdr:from>
    <xdr:to>
      <xdr:col>82</xdr:col>
      <xdr:colOff>107950</xdr:colOff>
      <xdr:row>80</xdr:row>
      <xdr:rowOff>85852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68628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85361</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170434</xdr:rowOff>
    </xdr:from>
    <xdr:to>
      <xdr:col>82</xdr:col>
      <xdr:colOff>196850</xdr:colOff>
      <xdr:row>73</xdr:row>
      <xdr:rowOff>170434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17272</xdr:rowOff>
    </xdr:from>
    <xdr:to>
      <xdr:col>82</xdr:col>
      <xdr:colOff>107950</xdr:colOff>
      <xdr:row>76</xdr:row>
      <xdr:rowOff>149861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047472"/>
          <a:ext cx="8382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17272</xdr:rowOff>
    </xdr:from>
    <xdr:to>
      <xdr:col>78</xdr:col>
      <xdr:colOff>69850</xdr:colOff>
      <xdr:row>76</xdr:row>
      <xdr:rowOff>21844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047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55626</xdr:rowOff>
    </xdr:from>
    <xdr:to>
      <xdr:col>78</xdr:col>
      <xdr:colOff>120650</xdr:colOff>
      <xdr:row>77</xdr:row>
      <xdr:rowOff>157226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142003</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21844</xdr:rowOff>
    </xdr:from>
    <xdr:to>
      <xdr:col>73</xdr:col>
      <xdr:colOff>180975</xdr:colOff>
      <xdr:row>76</xdr:row>
      <xdr:rowOff>53848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0520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76</xdr:row>
      <xdr:rowOff>53848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295146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115588</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137922</xdr:rowOff>
    </xdr:from>
    <xdr:to>
      <xdr:col>78</xdr:col>
      <xdr:colOff>120650</xdr:colOff>
      <xdr:row>76</xdr:row>
      <xdr:rowOff>68072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78249</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142494</xdr:rowOff>
    </xdr:from>
    <xdr:to>
      <xdr:col>74</xdr:col>
      <xdr:colOff>31750</xdr:colOff>
      <xdr:row>76</xdr:row>
      <xdr:rowOff>72644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82821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xdr:rowOff>
    </xdr:from>
    <xdr:to>
      <xdr:col>69</xdr:col>
      <xdr:colOff>142875</xdr:colOff>
      <xdr:row>76</xdr:row>
      <xdr:rowOff>104648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114825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124667</xdr:rowOff>
    </xdr:from>
    <xdr:to>
      <xdr:col>29</xdr:col>
      <xdr:colOff>127000</xdr:colOff>
      <xdr:row>18</xdr:row>
      <xdr:rowOff>24435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58242"/>
          <a:ext cx="0" cy="10999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167962</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24435</xdr:rowOff>
    </xdr:from>
    <xdr:to>
      <xdr:col>30</xdr:col>
      <xdr:colOff>25400</xdr:colOff>
      <xdr:row>18</xdr:row>
      <xdr:rowOff>24435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39594</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80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124667</xdr:rowOff>
    </xdr:from>
    <xdr:to>
      <xdr:col>30</xdr:col>
      <xdr:colOff>25400</xdr:colOff>
      <xdr:row>11</xdr:row>
      <xdr:rowOff>124667</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58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117845</xdr:rowOff>
    </xdr:from>
    <xdr:to>
      <xdr:col>29</xdr:col>
      <xdr:colOff>127000</xdr:colOff>
      <xdr:row>17</xdr:row>
      <xdr:rowOff>120314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080120"/>
          <a:ext cx="647700" cy="2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12839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0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167762</xdr:rowOff>
    </xdr:from>
    <xdr:to>
      <xdr:col>29</xdr:col>
      <xdr:colOff>177800</xdr:colOff>
      <xdr:row>17</xdr:row>
      <xdr:rowOff>97912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118015</xdr:rowOff>
    </xdr:from>
    <xdr:to>
      <xdr:col>26</xdr:col>
      <xdr:colOff>50800</xdr:colOff>
      <xdr:row>17</xdr:row>
      <xdr:rowOff>120314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3080290"/>
          <a:ext cx="698500" cy="2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5383</xdr:rowOff>
    </xdr:from>
    <xdr:to>
      <xdr:col>26</xdr:col>
      <xdr:colOff>101600</xdr:colOff>
      <xdr:row>17</xdr:row>
      <xdr:rowOff>106983</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117160</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36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118015</xdr:rowOff>
    </xdr:from>
    <xdr:to>
      <xdr:col>22</xdr:col>
      <xdr:colOff>114300</xdr:colOff>
      <xdr:row>17</xdr:row>
      <xdr:rowOff>126935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80290"/>
          <a:ext cx="698500" cy="8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9868</xdr:rowOff>
    </xdr:from>
    <xdr:to>
      <xdr:col>22</xdr:col>
      <xdr:colOff>165100</xdr:colOff>
      <xdr:row>17</xdr:row>
      <xdr:rowOff>111468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121645</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125929</xdr:rowOff>
    </xdr:from>
    <xdr:to>
      <xdr:col>18</xdr:col>
      <xdr:colOff>177800</xdr:colOff>
      <xdr:row>17</xdr:row>
      <xdr:rowOff>126935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3088204"/>
          <a:ext cx="698500" cy="1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22061</xdr:rowOff>
    </xdr:from>
    <xdr:to>
      <xdr:col>19</xdr:col>
      <xdr:colOff>38100</xdr:colOff>
      <xdr:row>17</xdr:row>
      <xdr:rowOff>123661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133838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44926</xdr:rowOff>
    </xdr:from>
    <xdr:to>
      <xdr:col>15</xdr:col>
      <xdr:colOff>101600</xdr:colOff>
      <xdr:row>17</xdr:row>
      <xdr:rowOff>146526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156703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7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67045</xdr:rowOff>
    </xdr:from>
    <xdr:to>
      <xdr:col>29</xdr:col>
      <xdr:colOff>177800</xdr:colOff>
      <xdr:row>17</xdr:row>
      <xdr:rowOff>168645</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029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147072</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3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69514</xdr:rowOff>
    </xdr:from>
    <xdr:to>
      <xdr:col>26</xdr:col>
      <xdr:colOff>101600</xdr:colOff>
      <xdr:row>17</xdr:row>
      <xdr:rowOff>171114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031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155891</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118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67215</xdr:rowOff>
    </xdr:from>
    <xdr:to>
      <xdr:col>22</xdr:col>
      <xdr:colOff>165100</xdr:colOff>
      <xdr:row>17</xdr:row>
      <xdr:rowOff>168815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29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153592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1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76135</xdr:rowOff>
    </xdr:from>
    <xdr:to>
      <xdr:col>19</xdr:col>
      <xdr:colOff>38100</xdr:colOff>
      <xdr:row>18</xdr:row>
      <xdr:rowOff>6285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38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162512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2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75129</xdr:rowOff>
    </xdr:from>
    <xdr:to>
      <xdr:col>15</xdr:col>
      <xdr:colOff>101600</xdr:colOff>
      <xdr:row>18</xdr:row>
      <xdr:rowOff>5279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37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161506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2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259866</xdr:rowOff>
    </xdr:from>
    <xdr:to>
      <xdr:col>29</xdr:col>
      <xdr:colOff>127000</xdr:colOff>
      <xdr:row>37</xdr:row>
      <xdr:rowOff>249203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84416"/>
          <a:ext cx="0" cy="11894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221280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4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249203</xdr:rowOff>
    </xdr:from>
    <xdr:to>
      <xdr:col>30</xdr:col>
      <xdr:colOff>25400</xdr:colOff>
      <xdr:row>37</xdr:row>
      <xdr:rowOff>249203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3739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3343</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2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259866</xdr:rowOff>
    </xdr:from>
    <xdr:to>
      <xdr:col>30</xdr:col>
      <xdr:colOff>25400</xdr:colOff>
      <xdr:row>33</xdr:row>
      <xdr:rowOff>259866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84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77884</xdr:rowOff>
    </xdr:from>
    <xdr:to>
      <xdr:col>29</xdr:col>
      <xdr:colOff>127000</xdr:colOff>
      <xdr:row>36</xdr:row>
      <xdr:rowOff>102752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031134"/>
          <a:ext cx="647700" cy="24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106084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16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261007</xdr:rowOff>
    </xdr:from>
    <xdr:to>
      <xdr:col>29</xdr:col>
      <xdr:colOff>177800</xdr:colOff>
      <xdr:row>36</xdr:row>
      <xdr:rowOff>19707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71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102752</xdr:rowOff>
    </xdr:from>
    <xdr:to>
      <xdr:col>26</xdr:col>
      <xdr:colOff>50800</xdr:colOff>
      <xdr:row>36</xdr:row>
      <xdr:rowOff>110492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056002"/>
          <a:ext cx="698500" cy="7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267946</xdr:rowOff>
    </xdr:from>
    <xdr:to>
      <xdr:col>26</xdr:col>
      <xdr:colOff>101600</xdr:colOff>
      <xdr:row>36</xdr:row>
      <xdr:rowOff>26646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78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36823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47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109333</xdr:rowOff>
    </xdr:from>
    <xdr:to>
      <xdr:col>22</xdr:col>
      <xdr:colOff>114300</xdr:colOff>
      <xdr:row>36</xdr:row>
      <xdr:rowOff>110492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062583"/>
          <a:ext cx="698500" cy="1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256957</xdr:rowOff>
    </xdr:from>
    <xdr:to>
      <xdr:col>22</xdr:col>
      <xdr:colOff>165100</xdr:colOff>
      <xdr:row>36</xdr:row>
      <xdr:rowOff>15657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67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25834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63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82717</xdr:rowOff>
    </xdr:from>
    <xdr:to>
      <xdr:col>18</xdr:col>
      <xdr:colOff>177800</xdr:colOff>
      <xdr:row>36</xdr:row>
      <xdr:rowOff>109333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035967"/>
          <a:ext cx="698500" cy="26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252483</xdr:rowOff>
    </xdr:from>
    <xdr:to>
      <xdr:col>19</xdr:col>
      <xdr:colOff>38100</xdr:colOff>
      <xdr:row>36</xdr:row>
      <xdr:rowOff>11183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62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21360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631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262803</xdr:rowOff>
    </xdr:from>
    <xdr:to>
      <xdr:col>15</xdr:col>
      <xdr:colOff>101600</xdr:colOff>
      <xdr:row>36</xdr:row>
      <xdr:rowOff>21503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73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31680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42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27084</xdr:rowOff>
    </xdr:from>
    <xdr:to>
      <xdr:col>29</xdr:col>
      <xdr:colOff>177800</xdr:colOff>
      <xdr:row>36</xdr:row>
      <xdr:rowOff>128684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80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342061</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5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51952</xdr:rowOff>
    </xdr:from>
    <xdr:to>
      <xdr:col>26</xdr:col>
      <xdr:colOff>101600</xdr:colOff>
      <xdr:row>36</xdr:row>
      <xdr:rowOff>153552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05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138329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91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59692</xdr:rowOff>
    </xdr:from>
    <xdr:to>
      <xdr:col>22</xdr:col>
      <xdr:colOff>165100</xdr:colOff>
      <xdr:row>36</xdr:row>
      <xdr:rowOff>161292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12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146069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9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58533</xdr:rowOff>
    </xdr:from>
    <xdr:to>
      <xdr:col>19</xdr:col>
      <xdr:colOff>38100</xdr:colOff>
      <xdr:row>36</xdr:row>
      <xdr:rowOff>160133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11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144910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98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31917</xdr:rowOff>
    </xdr:from>
    <xdr:to>
      <xdr:col>15</xdr:col>
      <xdr:colOff>101600</xdr:colOff>
      <xdr:row>36</xdr:row>
      <xdr:rowOff>133517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85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118294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7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48,238
47,914
253.01
30,656,419
29,121,205
772,072
14,259,610
31,658,012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154015</xdr:rowOff>
    </xdr:from>
    <xdr:to>
      <xdr:col>24</xdr:col>
      <xdr:colOff>62865</xdr:colOff>
      <xdr:row>37</xdr:row>
      <xdr:rowOff>45915</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297515"/>
          <a:ext cx="1270" cy="109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49742</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45915</xdr:rowOff>
    </xdr:from>
    <xdr:to>
      <xdr:col>24</xdr:col>
      <xdr:colOff>152400</xdr:colOff>
      <xdr:row>37</xdr:row>
      <xdr:rowOff>45915</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8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100692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7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154015</xdr:rowOff>
    </xdr:from>
    <xdr:to>
      <xdr:col>24</xdr:col>
      <xdr:colOff>152400</xdr:colOff>
      <xdr:row>30</xdr:row>
      <xdr:rowOff>154015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29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92686</xdr:rowOff>
    </xdr:from>
    <xdr:to>
      <xdr:col>24</xdr:col>
      <xdr:colOff>63500</xdr:colOff>
      <xdr:row>36</xdr:row>
      <xdr:rowOff>95292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64886"/>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20798</xdr:rowOff>
    </xdr:from>
    <xdr:ext cx="534377"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9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42371</xdr:rowOff>
    </xdr:from>
    <xdr:to>
      <xdr:col>24</xdr:col>
      <xdr:colOff>114300</xdr:colOff>
      <xdr:row>36</xdr:row>
      <xdr:rowOff>143971</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94076</xdr:rowOff>
    </xdr:from>
    <xdr:to>
      <xdr:col>19</xdr:col>
      <xdr:colOff>177800</xdr:colOff>
      <xdr:row>36</xdr:row>
      <xdr:rowOff>95292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266276"/>
          <a:ext cx="889000" cy="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44648</xdr:rowOff>
    </xdr:from>
    <xdr:to>
      <xdr:col>20</xdr:col>
      <xdr:colOff>38100</xdr:colOff>
      <xdr:row>36</xdr:row>
      <xdr:rowOff>146248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137375</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630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94076</xdr:rowOff>
    </xdr:from>
    <xdr:to>
      <xdr:col>15</xdr:col>
      <xdr:colOff>50800</xdr:colOff>
      <xdr:row>36</xdr:row>
      <xdr:rowOff>133765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66276"/>
          <a:ext cx="889000" cy="3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45196</xdr:rowOff>
    </xdr:from>
    <xdr:to>
      <xdr:col>15</xdr:col>
      <xdr:colOff>101600</xdr:colOff>
      <xdr:row>36</xdr:row>
      <xdr:rowOff>146796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137923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126972</xdr:rowOff>
    </xdr:from>
    <xdr:to>
      <xdr:col>10</xdr:col>
      <xdr:colOff>114300</xdr:colOff>
      <xdr:row>36</xdr:row>
      <xdr:rowOff>133765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299172"/>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53307</xdr:rowOff>
    </xdr:from>
    <xdr:to>
      <xdr:col>10</xdr:col>
      <xdr:colOff>165100</xdr:colOff>
      <xdr:row>36</xdr:row>
      <xdr:rowOff>154907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171434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74402</xdr:rowOff>
    </xdr:from>
    <xdr:to>
      <xdr:col>6</xdr:col>
      <xdr:colOff>38100</xdr:colOff>
      <xdr:row>37</xdr:row>
      <xdr:rowOff>4552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21079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41886</xdr:rowOff>
    </xdr:from>
    <xdr:to>
      <xdr:col>24</xdr:col>
      <xdr:colOff>114300</xdr:colOff>
      <xdr:row>36</xdr:row>
      <xdr:rowOff>143486</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1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1263</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00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44492</xdr:rowOff>
    </xdr:from>
    <xdr:to>
      <xdr:col>20</xdr:col>
      <xdr:colOff>38100</xdr:colOff>
      <xdr:row>36</xdr:row>
      <xdr:rowOff>146092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1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162619</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599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43276</xdr:rowOff>
    </xdr:from>
    <xdr:to>
      <xdr:col>15</xdr:col>
      <xdr:colOff>101600</xdr:colOff>
      <xdr:row>36</xdr:row>
      <xdr:rowOff>144876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1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161403</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599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82965</xdr:rowOff>
    </xdr:from>
    <xdr:to>
      <xdr:col>10</xdr:col>
      <xdr:colOff>165100</xdr:colOff>
      <xdr:row>37</xdr:row>
      <xdr:rowOff>13115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5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4242</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4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76172</xdr:rowOff>
    </xdr:from>
    <xdr:to>
      <xdr:col>6</xdr:col>
      <xdr:colOff>38100</xdr:colOff>
      <xdr:row>37</xdr:row>
      <xdr:rowOff>6322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168899</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4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160982</xdr:rowOff>
    </xdr:from>
    <xdr:to>
      <xdr:col>24</xdr:col>
      <xdr:colOff>62865</xdr:colOff>
      <xdr:row>58</xdr:row>
      <xdr:rowOff>120998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33482"/>
          <a:ext cx="1270" cy="133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124825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120998</xdr:rowOff>
    </xdr:from>
    <xdr:to>
      <xdr:col>24</xdr:col>
      <xdr:colOff>152400</xdr:colOff>
      <xdr:row>58</xdr:row>
      <xdr:rowOff>120998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107659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0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160982</xdr:rowOff>
    </xdr:from>
    <xdr:to>
      <xdr:col>24</xdr:col>
      <xdr:colOff>152400</xdr:colOff>
      <xdr:row>50</xdr:row>
      <xdr:rowOff>160982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3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86687</xdr:rowOff>
    </xdr:from>
    <xdr:to>
      <xdr:col>24</xdr:col>
      <xdr:colOff>63500</xdr:colOff>
      <xdr:row>57</xdr:row>
      <xdr:rowOff>157476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59337"/>
          <a:ext cx="838200" cy="7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102644</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32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79767</xdr:rowOff>
    </xdr:from>
    <xdr:to>
      <xdr:col>24</xdr:col>
      <xdr:colOff>114300</xdr:colOff>
      <xdr:row>57</xdr:row>
      <xdr:rowOff>9917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8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157476</xdr:rowOff>
    </xdr:from>
    <xdr:to>
      <xdr:col>19</xdr:col>
      <xdr:colOff>177800</xdr:colOff>
      <xdr:row>58</xdr:row>
      <xdr:rowOff>19249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30126"/>
          <a:ext cx="889000" cy="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112642</xdr:rowOff>
    </xdr:from>
    <xdr:to>
      <xdr:col>20</xdr:col>
      <xdr:colOff>38100</xdr:colOff>
      <xdr:row>57</xdr:row>
      <xdr:rowOff>42792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59319</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4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110570</xdr:rowOff>
    </xdr:from>
    <xdr:to>
      <xdr:col>15</xdr:col>
      <xdr:colOff>50800</xdr:colOff>
      <xdr:row>58</xdr:row>
      <xdr:rowOff>19249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883220"/>
          <a:ext cx="889000" cy="8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139976</xdr:rowOff>
    </xdr:from>
    <xdr:to>
      <xdr:col>15</xdr:col>
      <xdr:colOff>101600</xdr:colOff>
      <xdr:row>57</xdr:row>
      <xdr:rowOff>70126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86653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51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110570</xdr:rowOff>
    </xdr:from>
    <xdr:to>
      <xdr:col>10</xdr:col>
      <xdr:colOff>114300</xdr:colOff>
      <xdr:row>57</xdr:row>
      <xdr:rowOff>170376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83220"/>
          <a:ext cx="889000" cy="5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146910</xdr:rowOff>
    </xdr:from>
    <xdr:to>
      <xdr:col>10</xdr:col>
      <xdr:colOff>165100</xdr:colOff>
      <xdr:row>57</xdr:row>
      <xdr:rowOff>77060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93587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30531</xdr:rowOff>
    </xdr:from>
    <xdr:to>
      <xdr:col>6</xdr:col>
      <xdr:colOff>38100</xdr:colOff>
      <xdr:row>57</xdr:row>
      <xdr:rowOff>132131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148658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35887</xdr:rowOff>
    </xdr:from>
    <xdr:to>
      <xdr:col>24</xdr:col>
      <xdr:colOff>114300</xdr:colOff>
      <xdr:row>57</xdr:row>
      <xdr:rowOff>137487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0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14314</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8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106676</xdr:rowOff>
    </xdr:from>
    <xdr:to>
      <xdr:col>20</xdr:col>
      <xdr:colOff>38100</xdr:colOff>
      <xdr:row>58</xdr:row>
      <xdr:rowOff>36826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7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27953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97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139899</xdr:rowOff>
    </xdr:from>
    <xdr:to>
      <xdr:col>15</xdr:col>
      <xdr:colOff>101600</xdr:colOff>
      <xdr:row>58</xdr:row>
      <xdr:rowOff>70049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61176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0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59770</xdr:rowOff>
    </xdr:from>
    <xdr:to>
      <xdr:col>10</xdr:col>
      <xdr:colOff>165100</xdr:colOff>
      <xdr:row>57</xdr:row>
      <xdr:rowOff>161370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3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152497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2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119576</xdr:rowOff>
    </xdr:from>
    <xdr:to>
      <xdr:col>6</xdr:col>
      <xdr:colOff>38100</xdr:colOff>
      <xdr:row>58</xdr:row>
      <xdr:rowOff>49726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9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40853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8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154407</xdr:rowOff>
    </xdr:from>
    <xdr:to>
      <xdr:col>24</xdr:col>
      <xdr:colOff>62865</xdr:colOff>
      <xdr:row>79</xdr:row>
      <xdr:rowOff>2006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327357"/>
          <a:ext cx="127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5833</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5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2006</xdr:rowOff>
    </xdr:from>
    <xdr:to>
      <xdr:col>24</xdr:col>
      <xdr:colOff>152400</xdr:colOff>
      <xdr:row>79</xdr:row>
      <xdr:rowOff>2006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4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101084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1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154407</xdr:rowOff>
    </xdr:from>
    <xdr:to>
      <xdr:col>24</xdr:col>
      <xdr:colOff>152400</xdr:colOff>
      <xdr:row>71</xdr:row>
      <xdr:rowOff>154407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3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101333</xdr:rowOff>
    </xdr:from>
    <xdr:to>
      <xdr:col>24</xdr:col>
      <xdr:colOff>63500</xdr:colOff>
      <xdr:row>78</xdr:row>
      <xdr:rowOff>101676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74433"/>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127283</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57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104406</xdr:rowOff>
    </xdr:from>
    <xdr:to>
      <xdr:col>24</xdr:col>
      <xdr:colOff>114300</xdr:colOff>
      <xdr:row>78</xdr:row>
      <xdr:rowOff>34556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0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101676</xdr:rowOff>
    </xdr:from>
    <xdr:to>
      <xdr:col>19</xdr:col>
      <xdr:colOff>177800</xdr:colOff>
      <xdr:row>78</xdr:row>
      <xdr:rowOff>104039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74776"/>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90957</xdr:rowOff>
    </xdr:from>
    <xdr:to>
      <xdr:col>20</xdr:col>
      <xdr:colOff>38100</xdr:colOff>
      <xdr:row>78</xdr:row>
      <xdr:rowOff>21107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9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37634</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6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103009</xdr:rowOff>
    </xdr:from>
    <xdr:to>
      <xdr:col>15</xdr:col>
      <xdr:colOff>50800</xdr:colOff>
      <xdr:row>78</xdr:row>
      <xdr:rowOff>104039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76109"/>
          <a:ext cx="8890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65697</xdr:rowOff>
    </xdr:from>
    <xdr:to>
      <xdr:col>15</xdr:col>
      <xdr:colOff>101600</xdr:colOff>
      <xdr:row>77</xdr:row>
      <xdr:rowOff>167297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6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12374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4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103009</xdr:rowOff>
    </xdr:from>
    <xdr:to>
      <xdr:col>10</xdr:col>
      <xdr:colOff>114300</xdr:colOff>
      <xdr:row>78</xdr:row>
      <xdr:rowOff>110897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76109"/>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98730</xdr:rowOff>
    </xdr:from>
    <xdr:to>
      <xdr:col>10</xdr:col>
      <xdr:colOff>165100</xdr:colOff>
      <xdr:row>78</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0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0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115684</xdr:rowOff>
    </xdr:from>
    <xdr:to>
      <xdr:col>6</xdr:col>
      <xdr:colOff>38100</xdr:colOff>
      <xdr:row>78</xdr:row>
      <xdr:rowOff>45834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1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62361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9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50533</xdr:rowOff>
    </xdr:from>
    <xdr:to>
      <xdr:col>24</xdr:col>
      <xdr:colOff>114300</xdr:colOff>
      <xdr:row>78</xdr:row>
      <xdr:rowOff>152133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136910</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3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50876</xdr:rowOff>
    </xdr:from>
    <xdr:to>
      <xdr:col>20</xdr:col>
      <xdr:colOff>38100</xdr:colOff>
      <xdr:row>78</xdr:row>
      <xdr:rowOff>152476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2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143603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1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53239</xdr:rowOff>
    </xdr:from>
    <xdr:to>
      <xdr:col>15</xdr:col>
      <xdr:colOff>101600</xdr:colOff>
      <xdr:row>78</xdr:row>
      <xdr:rowOff>154839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145966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1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52209</xdr:rowOff>
    </xdr:from>
    <xdr:to>
      <xdr:col>10</xdr:col>
      <xdr:colOff>165100</xdr:colOff>
      <xdr:row>78</xdr:row>
      <xdr:rowOff>153809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144936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1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60097</xdr:rowOff>
    </xdr:from>
    <xdr:to>
      <xdr:col>6</xdr:col>
      <xdr:colOff>38100</xdr:colOff>
      <xdr:row>78</xdr:row>
      <xdr:rowOff>161697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3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152824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61511</xdr:rowOff>
    </xdr:from>
    <xdr:to>
      <xdr:col>24</xdr:col>
      <xdr:colOff>62865</xdr:colOff>
      <xdr:row>99</xdr:row>
      <xdr:rowOff>13635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63461"/>
          <a:ext cx="1270" cy="132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17462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9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13635</xdr:rowOff>
    </xdr:from>
    <xdr:to>
      <xdr:col>24</xdr:col>
      <xdr:colOff>152400</xdr:colOff>
      <xdr:row>99</xdr:row>
      <xdr:rowOff>13635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8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8188</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61511</xdr:rowOff>
    </xdr:from>
    <xdr:to>
      <xdr:col>24</xdr:col>
      <xdr:colOff>152400</xdr:colOff>
      <xdr:row>91</xdr:row>
      <xdr:rowOff>61511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116650</xdr:rowOff>
    </xdr:from>
    <xdr:to>
      <xdr:col>24</xdr:col>
      <xdr:colOff>63500</xdr:colOff>
      <xdr:row>95</xdr:row>
      <xdr:rowOff>164984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04400"/>
          <a:ext cx="838200" cy="4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19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153777</xdr:rowOff>
    </xdr:from>
    <xdr:to>
      <xdr:col>24</xdr:col>
      <xdr:colOff>114300</xdr:colOff>
      <xdr:row>96</xdr:row>
      <xdr:rowOff>83927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164984</xdr:rowOff>
    </xdr:from>
    <xdr:to>
      <xdr:col>19</xdr:col>
      <xdr:colOff>177800</xdr:colOff>
      <xdr:row>96</xdr:row>
      <xdr:rowOff>16827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52734"/>
          <a:ext cx="889000" cy="2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15931</xdr:rowOff>
    </xdr:from>
    <xdr:to>
      <xdr:col>20</xdr:col>
      <xdr:colOff>38100</xdr:colOff>
      <xdr:row>96</xdr:row>
      <xdr:rowOff>117531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108658</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56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16827</xdr:rowOff>
    </xdr:from>
    <xdr:to>
      <xdr:col>15</xdr:col>
      <xdr:colOff>50800</xdr:colOff>
      <xdr:row>96</xdr:row>
      <xdr:rowOff>55873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76027"/>
          <a:ext cx="889000" cy="3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20479</xdr:rowOff>
    </xdr:from>
    <xdr:to>
      <xdr:col>15</xdr:col>
      <xdr:colOff>101600</xdr:colOff>
      <xdr:row>96</xdr:row>
      <xdr:rowOff>122079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113206</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57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55873</xdr:rowOff>
    </xdr:from>
    <xdr:to>
      <xdr:col>10</xdr:col>
      <xdr:colOff>114300</xdr:colOff>
      <xdr:row>96</xdr:row>
      <xdr:rowOff>131105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515073"/>
          <a:ext cx="889000" cy="7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24541</xdr:rowOff>
    </xdr:from>
    <xdr:to>
      <xdr:col>10</xdr:col>
      <xdr:colOff>165100</xdr:colOff>
      <xdr:row>96</xdr:row>
      <xdr:rowOff>126141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117268</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19795" y="165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87933</xdr:rowOff>
    </xdr:from>
    <xdr:to>
      <xdr:col>6</xdr:col>
      <xdr:colOff>38100</xdr:colOff>
      <xdr:row>97</xdr:row>
      <xdr:rowOff>18083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9210</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30795" y="1663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65850</xdr:rowOff>
    </xdr:from>
    <xdr:to>
      <xdr:col>24</xdr:col>
      <xdr:colOff>114300</xdr:colOff>
      <xdr:row>95</xdr:row>
      <xdr:rowOff>167450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88727</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205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114184</xdr:rowOff>
    </xdr:from>
    <xdr:to>
      <xdr:col>20</xdr:col>
      <xdr:colOff>38100</xdr:colOff>
      <xdr:row>96</xdr:row>
      <xdr:rowOff>44334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0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60861</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177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137477</xdr:rowOff>
    </xdr:from>
    <xdr:to>
      <xdr:col>15</xdr:col>
      <xdr:colOff>101600</xdr:colOff>
      <xdr:row>96</xdr:row>
      <xdr:rowOff>67627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2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84154</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200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5073</xdr:rowOff>
    </xdr:from>
    <xdr:to>
      <xdr:col>10</xdr:col>
      <xdr:colOff>165100</xdr:colOff>
      <xdr:row>96</xdr:row>
      <xdr:rowOff>106673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6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123200</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23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80305</xdr:rowOff>
    </xdr:from>
    <xdr:to>
      <xdr:col>6</xdr:col>
      <xdr:colOff>38100</xdr:colOff>
      <xdr:row>97</xdr:row>
      <xdr:rowOff>10455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3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26982</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31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63645</xdr:rowOff>
    </xdr:from>
    <xdr:to>
      <xdr:col>54</xdr:col>
      <xdr:colOff>189865</xdr:colOff>
      <xdr:row>37</xdr:row>
      <xdr:rowOff>133825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145"/>
          <a:ext cx="1270"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137652</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133825</xdr:rowOff>
    </xdr:from>
    <xdr:to>
      <xdr:col>55</xdr:col>
      <xdr:colOff>88900</xdr:colOff>
      <xdr:row>37</xdr:row>
      <xdr:rowOff>133825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77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10322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63645</xdr:rowOff>
    </xdr:from>
    <xdr:to>
      <xdr:col>55</xdr:col>
      <xdr:colOff>88900</xdr:colOff>
      <xdr:row>30</xdr:row>
      <xdr:rowOff>63645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74778</xdr:rowOff>
    </xdr:from>
    <xdr:to>
      <xdr:col>55</xdr:col>
      <xdr:colOff>0</xdr:colOff>
      <xdr:row>37</xdr:row>
      <xdr:rowOff>76370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418428"/>
          <a:ext cx="838200" cy="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16977</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1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165550</xdr:rowOff>
    </xdr:from>
    <xdr:to>
      <xdr:col>55</xdr:col>
      <xdr:colOff>50800</xdr:colOff>
      <xdr:row>36</xdr:row>
      <xdr:rowOff>95700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74778</xdr:rowOff>
    </xdr:from>
    <xdr:to>
      <xdr:col>50</xdr:col>
      <xdr:colOff>114300</xdr:colOff>
      <xdr:row>37</xdr:row>
      <xdr:rowOff>84646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18428"/>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49482</xdr:rowOff>
    </xdr:from>
    <xdr:to>
      <xdr:col>50</xdr:col>
      <xdr:colOff>165100</xdr:colOff>
      <xdr:row>36</xdr:row>
      <xdr:rowOff>151082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167609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59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84646</xdr:rowOff>
    </xdr:from>
    <xdr:to>
      <xdr:col>45</xdr:col>
      <xdr:colOff>177800</xdr:colOff>
      <xdr:row>37</xdr:row>
      <xdr:rowOff>89103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28296"/>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75374</xdr:rowOff>
    </xdr:from>
    <xdr:to>
      <xdr:col>46</xdr:col>
      <xdr:colOff>38100</xdr:colOff>
      <xdr:row>37</xdr:row>
      <xdr:rowOff>5524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22051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02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55293</xdr:rowOff>
    </xdr:from>
    <xdr:to>
      <xdr:col>41</xdr:col>
      <xdr:colOff>50800</xdr:colOff>
      <xdr:row>37</xdr:row>
      <xdr:rowOff>89103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398943"/>
          <a:ext cx="889000" cy="3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85684</xdr:rowOff>
    </xdr:from>
    <xdr:to>
      <xdr:col>41</xdr:col>
      <xdr:colOff>101600</xdr:colOff>
      <xdr:row>37</xdr:row>
      <xdr:rowOff>15834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32361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0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63122</xdr:rowOff>
    </xdr:from>
    <xdr:to>
      <xdr:col>36</xdr:col>
      <xdr:colOff>165100</xdr:colOff>
      <xdr:row>36</xdr:row>
      <xdr:rowOff>164722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9799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01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25570</xdr:rowOff>
    </xdr:from>
    <xdr:to>
      <xdr:col>55</xdr:col>
      <xdr:colOff>50800</xdr:colOff>
      <xdr:row>37</xdr:row>
      <xdr:rowOff>127170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6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111947</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8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23978</xdr:rowOff>
    </xdr:from>
    <xdr:to>
      <xdr:col>50</xdr:col>
      <xdr:colOff>165100</xdr:colOff>
      <xdr:row>37</xdr:row>
      <xdr:rowOff>125578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6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116705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4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33846</xdr:rowOff>
    </xdr:from>
    <xdr:to>
      <xdr:col>46</xdr:col>
      <xdr:colOff>38100</xdr:colOff>
      <xdr:row>37</xdr:row>
      <xdr:rowOff>135446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7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126572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47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38303</xdr:rowOff>
    </xdr:from>
    <xdr:to>
      <xdr:col>41</xdr:col>
      <xdr:colOff>101600</xdr:colOff>
      <xdr:row>37</xdr:row>
      <xdr:rowOff>139903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8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131030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47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4493</xdr:rowOff>
    </xdr:from>
    <xdr:to>
      <xdr:col>36</xdr:col>
      <xdr:colOff>165100</xdr:colOff>
      <xdr:row>37</xdr:row>
      <xdr:rowOff>106093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4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97220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44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67801</xdr:rowOff>
    </xdr:from>
    <xdr:to>
      <xdr:col>54</xdr:col>
      <xdr:colOff>189865</xdr:colOff>
      <xdr:row>57</xdr:row>
      <xdr:rowOff>165038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83201"/>
          <a:ext cx="1270" cy="9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168865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994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165038</xdr:rowOff>
    </xdr:from>
    <xdr:to>
      <xdr:col>55</xdr:col>
      <xdr:colOff>88900</xdr:colOff>
      <xdr:row>57</xdr:row>
      <xdr:rowOff>165038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993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14478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5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67801</xdr:rowOff>
    </xdr:from>
    <xdr:to>
      <xdr:col>55</xdr:col>
      <xdr:colOff>88900</xdr:colOff>
      <xdr:row>52</xdr:row>
      <xdr:rowOff>67801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8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83793</xdr:rowOff>
    </xdr:from>
    <xdr:to>
      <xdr:col>55</xdr:col>
      <xdr:colOff>0</xdr:colOff>
      <xdr:row>56</xdr:row>
      <xdr:rowOff>1054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513543"/>
          <a:ext cx="838200" cy="8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47722</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648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69295</xdr:rowOff>
    </xdr:from>
    <xdr:to>
      <xdr:col>55</xdr:col>
      <xdr:colOff>50800</xdr:colOff>
      <xdr:row>56</xdr:row>
      <xdr:rowOff>170895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1054</xdr:rowOff>
    </xdr:from>
    <xdr:to>
      <xdr:col>50</xdr:col>
      <xdr:colOff>114300</xdr:colOff>
      <xdr:row>56</xdr:row>
      <xdr:rowOff>18579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602254"/>
          <a:ext cx="889000" cy="1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134255</xdr:rowOff>
    </xdr:from>
    <xdr:to>
      <xdr:col>50</xdr:col>
      <xdr:colOff>165100</xdr:colOff>
      <xdr:row>57</xdr:row>
      <xdr:rowOff>64405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55532</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165111</xdr:rowOff>
    </xdr:from>
    <xdr:to>
      <xdr:col>45</xdr:col>
      <xdr:colOff>177800</xdr:colOff>
      <xdr:row>56</xdr:row>
      <xdr:rowOff>18579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594861"/>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99616</xdr:rowOff>
    </xdr:from>
    <xdr:to>
      <xdr:col>46</xdr:col>
      <xdr:colOff>38100</xdr:colOff>
      <xdr:row>57</xdr:row>
      <xdr:rowOff>29766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20893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7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152227</xdr:rowOff>
    </xdr:from>
    <xdr:to>
      <xdr:col>41</xdr:col>
      <xdr:colOff>50800</xdr:colOff>
      <xdr:row>55</xdr:row>
      <xdr:rowOff>165111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581977"/>
          <a:ext cx="889000" cy="1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125686</xdr:rowOff>
    </xdr:from>
    <xdr:to>
      <xdr:col>41</xdr:col>
      <xdr:colOff>101600</xdr:colOff>
      <xdr:row>57</xdr:row>
      <xdr:rowOff>55836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46963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8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140440</xdr:rowOff>
    </xdr:from>
    <xdr:to>
      <xdr:col>36</xdr:col>
      <xdr:colOff>165100</xdr:colOff>
      <xdr:row>57</xdr:row>
      <xdr:rowOff>70590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61717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83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32993</xdr:rowOff>
    </xdr:from>
    <xdr:to>
      <xdr:col>55</xdr:col>
      <xdr:colOff>50800</xdr:colOff>
      <xdr:row>55</xdr:row>
      <xdr:rowOff>134593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46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55870</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31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121704</xdr:rowOff>
    </xdr:from>
    <xdr:to>
      <xdr:col>50</xdr:col>
      <xdr:colOff>165100</xdr:colOff>
      <xdr:row>56</xdr:row>
      <xdr:rowOff>51854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55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68381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32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139229</xdr:rowOff>
    </xdr:from>
    <xdr:to>
      <xdr:col>46</xdr:col>
      <xdr:colOff>38100</xdr:colOff>
      <xdr:row>56</xdr:row>
      <xdr:rowOff>69379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56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85906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34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114311</xdr:rowOff>
    </xdr:from>
    <xdr:to>
      <xdr:col>41</xdr:col>
      <xdr:colOff>101600</xdr:colOff>
      <xdr:row>56</xdr:row>
      <xdr:rowOff>44461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54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60988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31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101427</xdr:rowOff>
    </xdr:from>
    <xdr:to>
      <xdr:col>36</xdr:col>
      <xdr:colOff>165100</xdr:colOff>
      <xdr:row>56</xdr:row>
      <xdr:rowOff>31577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53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48104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30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158090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1988140"/>
          <a:ext cx="1270" cy="1600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104767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158090</xdr:rowOff>
    </xdr:from>
    <xdr:to>
      <xdr:col>55</xdr:col>
      <xdr:colOff>88900</xdr:colOff>
      <xdr:row>69</xdr:row>
      <xdr:rowOff>158090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198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142963</xdr:rowOff>
    </xdr:from>
    <xdr:to>
      <xdr:col>55</xdr:col>
      <xdr:colOff>0</xdr:colOff>
      <xdr:row>77</xdr:row>
      <xdr:rowOff>169748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344613"/>
          <a:ext cx="838200" cy="2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109402</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39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86525</xdr:rowOff>
    </xdr:from>
    <xdr:to>
      <xdr:col>55</xdr:col>
      <xdr:colOff>50800</xdr:colOff>
      <xdr:row>78</xdr:row>
      <xdr:rowOff>16675</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28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169748</xdr:rowOff>
    </xdr:from>
    <xdr:to>
      <xdr:col>50</xdr:col>
      <xdr:colOff>114300</xdr:colOff>
      <xdr:row>78</xdr:row>
      <xdr:rowOff>26657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371398"/>
          <a:ext cx="889000" cy="2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157620</xdr:rowOff>
    </xdr:from>
    <xdr:to>
      <xdr:col>50</xdr:col>
      <xdr:colOff>165100</xdr:colOff>
      <xdr:row>78</xdr:row>
      <xdr:rowOff>87770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5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78897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45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144590</xdr:rowOff>
    </xdr:from>
    <xdr:to>
      <xdr:col>45</xdr:col>
      <xdr:colOff>177800</xdr:colOff>
      <xdr:row>78</xdr:row>
      <xdr:rowOff>26657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346240"/>
          <a:ext cx="889000" cy="5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123140</xdr:rowOff>
    </xdr:from>
    <xdr:to>
      <xdr:col>46</xdr:col>
      <xdr:colOff>38100</xdr:colOff>
      <xdr:row>78</xdr:row>
      <xdr:rowOff>53290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69817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44679</xdr:rowOff>
    </xdr:from>
    <xdr:to>
      <xdr:col>41</xdr:col>
      <xdr:colOff>50800</xdr:colOff>
      <xdr:row>77</xdr:row>
      <xdr:rowOff>144590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2731979"/>
          <a:ext cx="889000" cy="61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160871</xdr:rowOff>
    </xdr:from>
    <xdr:to>
      <xdr:col>41</xdr:col>
      <xdr:colOff>101600</xdr:colOff>
      <xdr:row>78</xdr:row>
      <xdr:rowOff>91021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6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82148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45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147320</xdr:rowOff>
    </xdr:from>
    <xdr:to>
      <xdr:col>36</xdr:col>
      <xdr:colOff>165100</xdr:colOff>
      <xdr:row>77</xdr:row>
      <xdr:rowOff>77470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1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68597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27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92163</xdr:rowOff>
    </xdr:from>
    <xdr:to>
      <xdr:col>55</xdr:col>
      <xdr:colOff>50800</xdr:colOff>
      <xdr:row>78</xdr:row>
      <xdr:rowOff>22313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29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70590</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7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118948</xdr:rowOff>
    </xdr:from>
    <xdr:to>
      <xdr:col>50</xdr:col>
      <xdr:colOff>165100</xdr:colOff>
      <xdr:row>78</xdr:row>
      <xdr:rowOff>49098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2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65625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0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147307</xdr:rowOff>
    </xdr:from>
    <xdr:to>
      <xdr:col>46</xdr:col>
      <xdr:colOff>38100</xdr:colOff>
      <xdr:row>78</xdr:row>
      <xdr:rowOff>77457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4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68584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4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93790</xdr:rowOff>
    </xdr:from>
    <xdr:to>
      <xdr:col>41</xdr:col>
      <xdr:colOff>101600</xdr:colOff>
      <xdr:row>78</xdr:row>
      <xdr:rowOff>23940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2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40467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07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165329</xdr:rowOff>
    </xdr:from>
    <xdr:to>
      <xdr:col>36</xdr:col>
      <xdr:colOff>165100</xdr:colOff>
      <xdr:row>74</xdr:row>
      <xdr:rowOff>95479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268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112006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245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155384</xdr:rowOff>
    </xdr:from>
    <xdr:to>
      <xdr:col>54</xdr:col>
      <xdr:colOff>189865</xdr:colOff>
      <xdr:row>98</xdr:row>
      <xdr:rowOff>64897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14434"/>
          <a:ext cx="1270" cy="145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68724</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64897</xdr:rowOff>
    </xdr:from>
    <xdr:to>
      <xdr:col>55</xdr:col>
      <xdr:colOff>88900</xdr:colOff>
      <xdr:row>98</xdr:row>
      <xdr:rowOff>64897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6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102061</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18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155384</xdr:rowOff>
    </xdr:from>
    <xdr:to>
      <xdr:col>55</xdr:col>
      <xdr:colOff>88900</xdr:colOff>
      <xdr:row>89</xdr:row>
      <xdr:rowOff>155384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14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86131</xdr:rowOff>
    </xdr:from>
    <xdr:to>
      <xdr:col>55</xdr:col>
      <xdr:colOff>0</xdr:colOff>
      <xdr:row>93</xdr:row>
      <xdr:rowOff>126924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5859531"/>
          <a:ext cx="838200" cy="21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28388</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31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49961</xdr:rowOff>
    </xdr:from>
    <xdr:to>
      <xdr:col>55</xdr:col>
      <xdr:colOff>50800</xdr:colOff>
      <xdr:row>95</xdr:row>
      <xdr:rowOff>151561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33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126924</xdr:rowOff>
    </xdr:from>
    <xdr:to>
      <xdr:col>50</xdr:col>
      <xdr:colOff>114300</xdr:colOff>
      <xdr:row>94</xdr:row>
      <xdr:rowOff>60034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071774"/>
          <a:ext cx="889000" cy="10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140145</xdr:rowOff>
    </xdr:from>
    <xdr:to>
      <xdr:col>50</xdr:col>
      <xdr:colOff>165100</xdr:colOff>
      <xdr:row>96</xdr:row>
      <xdr:rowOff>70295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61422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52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88061</xdr:rowOff>
    </xdr:from>
    <xdr:to>
      <xdr:col>45</xdr:col>
      <xdr:colOff>177800</xdr:colOff>
      <xdr:row>94</xdr:row>
      <xdr:rowOff>60034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032911"/>
          <a:ext cx="889000" cy="14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99467</xdr:rowOff>
    </xdr:from>
    <xdr:to>
      <xdr:col>46</xdr:col>
      <xdr:colOff>38100</xdr:colOff>
      <xdr:row>96</xdr:row>
      <xdr:rowOff>29617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38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20744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7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88061</xdr:rowOff>
    </xdr:from>
    <xdr:to>
      <xdr:col>41</xdr:col>
      <xdr:colOff>50800</xdr:colOff>
      <xdr:row>96</xdr:row>
      <xdr:rowOff>135623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032911"/>
          <a:ext cx="889000" cy="56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107962</xdr:rowOff>
    </xdr:from>
    <xdr:to>
      <xdr:col>41</xdr:col>
      <xdr:colOff>101600</xdr:colOff>
      <xdr:row>96</xdr:row>
      <xdr:rowOff>38112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39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29239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8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152400</xdr:rowOff>
    </xdr:from>
    <xdr:to>
      <xdr:col>36</xdr:col>
      <xdr:colOff>165100</xdr:colOff>
      <xdr:row>97</xdr:row>
      <xdr:rowOff>82550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1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73677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70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35331</xdr:rowOff>
    </xdr:from>
    <xdr:to>
      <xdr:col>55</xdr:col>
      <xdr:colOff>50800</xdr:colOff>
      <xdr:row>92</xdr:row>
      <xdr:rowOff>136931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580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58208</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566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76124</xdr:rowOff>
    </xdr:from>
    <xdr:to>
      <xdr:col>50</xdr:col>
      <xdr:colOff>165100</xdr:colOff>
      <xdr:row>94</xdr:row>
      <xdr:rowOff>6274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02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22801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57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9234</xdr:rowOff>
    </xdr:from>
    <xdr:to>
      <xdr:col>46</xdr:col>
      <xdr:colOff>38100</xdr:colOff>
      <xdr:row>94</xdr:row>
      <xdr:rowOff>110834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12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127361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59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37261</xdr:rowOff>
    </xdr:from>
    <xdr:to>
      <xdr:col>41</xdr:col>
      <xdr:colOff>101600</xdr:colOff>
      <xdr:row>93</xdr:row>
      <xdr:rowOff>138861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59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155388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575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84823</xdr:rowOff>
    </xdr:from>
    <xdr:to>
      <xdr:col>36</xdr:col>
      <xdr:colOff>165100</xdr:colOff>
      <xdr:row>97</xdr:row>
      <xdr:rowOff>14973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54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31500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31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48100</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363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166227</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3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48100</xdr:rowOff>
    </xdr:from>
    <xdr:to>
      <xdr:col>86</xdr:col>
      <xdr:colOff>25400</xdr:colOff>
      <xdr:row>31</xdr:row>
      <xdr:rowOff>48100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36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103581</xdr:rowOff>
    </xdr:from>
    <xdr:to>
      <xdr:col>85</xdr:col>
      <xdr:colOff>127000</xdr:colOff>
      <xdr:row>38</xdr:row>
      <xdr:rowOff>54844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447231"/>
          <a:ext cx="838200" cy="12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56674</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00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78247</xdr:rowOff>
    </xdr:from>
    <xdr:to>
      <xdr:col>85</xdr:col>
      <xdr:colOff>177800</xdr:colOff>
      <xdr:row>38</xdr:row>
      <xdr:rowOff>8397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41356</xdr:rowOff>
    </xdr:from>
    <xdr:to>
      <xdr:col>81</xdr:col>
      <xdr:colOff>50800</xdr:colOff>
      <xdr:row>38</xdr:row>
      <xdr:rowOff>54844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56456"/>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120035</xdr:rowOff>
    </xdr:from>
    <xdr:to>
      <xdr:col>81</xdr:col>
      <xdr:colOff>101600</xdr:colOff>
      <xdr:row>38</xdr:row>
      <xdr:rowOff>50185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66712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23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30018</xdr:rowOff>
    </xdr:from>
    <xdr:to>
      <xdr:col>76</xdr:col>
      <xdr:colOff>114300</xdr:colOff>
      <xdr:row>38</xdr:row>
      <xdr:rowOff>41356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45118"/>
          <a:ext cx="8890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28001</xdr:rowOff>
    </xdr:from>
    <xdr:to>
      <xdr:col>76</xdr:col>
      <xdr:colOff>165100</xdr:colOff>
      <xdr:row>38</xdr:row>
      <xdr:rowOff>129601</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120728</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63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164571</xdr:rowOff>
    </xdr:from>
    <xdr:to>
      <xdr:col>71</xdr:col>
      <xdr:colOff>177800</xdr:colOff>
      <xdr:row>38</xdr:row>
      <xdr:rowOff>30018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08221"/>
          <a:ext cx="889000" cy="3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159903</xdr:rowOff>
    </xdr:from>
    <xdr:to>
      <xdr:col>72</xdr:col>
      <xdr:colOff>38100</xdr:colOff>
      <xdr:row>38</xdr:row>
      <xdr:rowOff>90053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81180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59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10696</xdr:rowOff>
    </xdr:from>
    <xdr:to>
      <xdr:col>67</xdr:col>
      <xdr:colOff>101600</xdr:colOff>
      <xdr:row>38</xdr:row>
      <xdr:rowOff>112296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103423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61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52781</xdr:rowOff>
    </xdr:from>
    <xdr:to>
      <xdr:col>85</xdr:col>
      <xdr:colOff>177800</xdr:colOff>
      <xdr:row>37</xdr:row>
      <xdr:rowOff>154381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39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75658</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24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4044</xdr:rowOff>
    </xdr:from>
    <xdr:to>
      <xdr:col>81</xdr:col>
      <xdr:colOff>101600</xdr:colOff>
      <xdr:row>38</xdr:row>
      <xdr:rowOff>105644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1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96771</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61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162006</xdr:rowOff>
    </xdr:from>
    <xdr:to>
      <xdr:col>76</xdr:col>
      <xdr:colOff>165100</xdr:colOff>
      <xdr:row>38</xdr:row>
      <xdr:rowOff>92156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0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108683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28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150668</xdr:rowOff>
    </xdr:from>
    <xdr:to>
      <xdr:col>72</xdr:col>
      <xdr:colOff>38100</xdr:colOff>
      <xdr:row>38</xdr:row>
      <xdr:rowOff>80818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9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97345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26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113772</xdr:rowOff>
    </xdr:from>
    <xdr:to>
      <xdr:col>67</xdr:col>
      <xdr:colOff>101600</xdr:colOff>
      <xdr:row>38</xdr:row>
      <xdr:rowOff>43921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574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60449</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23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121557</xdr:rowOff>
    </xdr:from>
    <xdr:to>
      <xdr:col>67</xdr:col>
      <xdr:colOff>101600</xdr:colOff>
      <xdr:row>51</xdr:row>
      <xdr:rowOff>51707</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68234</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143367</xdr:rowOff>
    </xdr:from>
    <xdr:to>
      <xdr:col>85</xdr:col>
      <xdr:colOff>126364</xdr:colOff>
      <xdr:row>78</xdr:row>
      <xdr:rowOff>113534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144867"/>
          <a:ext cx="1269" cy="1341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117361</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113534</xdr:rowOff>
    </xdr:from>
    <xdr:to>
      <xdr:col>86</xdr:col>
      <xdr:colOff>25400</xdr:colOff>
      <xdr:row>78</xdr:row>
      <xdr:rowOff>113534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8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90044</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9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143367</xdr:rowOff>
    </xdr:from>
    <xdr:to>
      <xdr:col>86</xdr:col>
      <xdr:colOff>25400</xdr:colOff>
      <xdr:row>70</xdr:row>
      <xdr:rowOff>143367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144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62243</xdr:rowOff>
    </xdr:from>
    <xdr:to>
      <xdr:col>85</xdr:col>
      <xdr:colOff>127000</xdr:colOff>
      <xdr:row>76</xdr:row>
      <xdr:rowOff>69472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092443"/>
          <a:ext cx="838200" cy="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1195</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031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22768</xdr:rowOff>
    </xdr:from>
    <xdr:to>
      <xdr:col>85</xdr:col>
      <xdr:colOff>177800</xdr:colOff>
      <xdr:row>76</xdr:row>
      <xdr:rowOff>124368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05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69472</xdr:rowOff>
    </xdr:from>
    <xdr:to>
      <xdr:col>81</xdr:col>
      <xdr:colOff>50800</xdr:colOff>
      <xdr:row>76</xdr:row>
      <xdr:rowOff>77797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099672"/>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19396</xdr:rowOff>
    </xdr:from>
    <xdr:to>
      <xdr:col>81</xdr:col>
      <xdr:colOff>101600</xdr:colOff>
      <xdr:row>76</xdr:row>
      <xdr:rowOff>120996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0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112123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14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69701</xdr:rowOff>
    </xdr:from>
    <xdr:to>
      <xdr:col>76</xdr:col>
      <xdr:colOff>114300</xdr:colOff>
      <xdr:row>76</xdr:row>
      <xdr:rowOff>77797</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3099901"/>
          <a:ext cx="8890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24767</xdr:rowOff>
    </xdr:from>
    <xdr:to>
      <xdr:col>76</xdr:col>
      <xdr:colOff>165100</xdr:colOff>
      <xdr:row>76</xdr:row>
      <xdr:rowOff>126367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05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142895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8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41945</xdr:rowOff>
    </xdr:from>
    <xdr:to>
      <xdr:col>71</xdr:col>
      <xdr:colOff>177800</xdr:colOff>
      <xdr:row>76</xdr:row>
      <xdr:rowOff>69701</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3072145"/>
          <a:ext cx="889000" cy="2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30331</xdr:rowOff>
    </xdr:from>
    <xdr:to>
      <xdr:col>72</xdr:col>
      <xdr:colOff>38100</xdr:colOff>
      <xdr:row>76</xdr:row>
      <xdr:rowOff>131931</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06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123058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15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83595</xdr:rowOff>
    </xdr:from>
    <xdr:to>
      <xdr:col>67</xdr:col>
      <xdr:colOff>101600</xdr:colOff>
      <xdr:row>77</xdr:row>
      <xdr:rowOff>13745</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1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4872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2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11443</xdr:rowOff>
    </xdr:from>
    <xdr:to>
      <xdr:col>85</xdr:col>
      <xdr:colOff>177800</xdr:colOff>
      <xdr:row>76</xdr:row>
      <xdr:rowOff>113043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04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34320</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89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18672</xdr:rowOff>
    </xdr:from>
    <xdr:to>
      <xdr:col>81</xdr:col>
      <xdr:colOff>101600</xdr:colOff>
      <xdr:row>76</xdr:row>
      <xdr:rowOff>120272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04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136800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82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26997</xdr:rowOff>
    </xdr:from>
    <xdr:to>
      <xdr:col>76</xdr:col>
      <xdr:colOff>165100</xdr:colOff>
      <xdr:row>76</xdr:row>
      <xdr:rowOff>128597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05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119724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14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18901</xdr:rowOff>
    </xdr:from>
    <xdr:to>
      <xdr:col>72</xdr:col>
      <xdr:colOff>38100</xdr:colOff>
      <xdr:row>76</xdr:row>
      <xdr:rowOff>120501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04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137027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82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162595</xdr:rowOff>
    </xdr:from>
    <xdr:to>
      <xdr:col>67</xdr:col>
      <xdr:colOff>101600</xdr:colOff>
      <xdr:row>76</xdr:row>
      <xdr:rowOff>92745</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02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109272</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79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153485</xdr:rowOff>
    </xdr:from>
    <xdr:to>
      <xdr:col>85</xdr:col>
      <xdr:colOff>126364</xdr:colOff>
      <xdr:row>99</xdr:row>
      <xdr:rowOff>38422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83985"/>
          <a:ext cx="1269" cy="142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42249</xdr:rowOff>
    </xdr:from>
    <xdr:ext cx="378565"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15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38422</xdr:rowOff>
    </xdr:from>
    <xdr:to>
      <xdr:col>86</xdr:col>
      <xdr:colOff>25400</xdr:colOff>
      <xdr:row>99</xdr:row>
      <xdr:rowOff>38422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100162</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5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153485</xdr:rowOff>
    </xdr:from>
    <xdr:to>
      <xdr:col>86</xdr:col>
      <xdr:colOff>25400</xdr:colOff>
      <xdr:row>90</xdr:row>
      <xdr:rowOff>153485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8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9444</xdr:rowOff>
    </xdr:from>
    <xdr:to>
      <xdr:col>85</xdr:col>
      <xdr:colOff>127000</xdr:colOff>
      <xdr:row>98</xdr:row>
      <xdr:rowOff>69253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811544"/>
          <a:ext cx="838200" cy="5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152396</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78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2519</xdr:rowOff>
    </xdr:from>
    <xdr:to>
      <xdr:col>85</xdr:col>
      <xdr:colOff>177800</xdr:colOff>
      <xdr:row>98</xdr:row>
      <xdr:rowOff>104119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8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69253</xdr:rowOff>
    </xdr:from>
    <xdr:to>
      <xdr:col>81</xdr:col>
      <xdr:colOff>50800</xdr:colOff>
      <xdr:row>98</xdr:row>
      <xdr:rowOff>92120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871353"/>
          <a:ext cx="889000" cy="2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23955</xdr:rowOff>
    </xdr:from>
    <xdr:to>
      <xdr:col>81</xdr:col>
      <xdr:colOff>101600</xdr:colOff>
      <xdr:row>98</xdr:row>
      <xdr:rowOff>125555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116682</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91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92120</xdr:rowOff>
    </xdr:from>
    <xdr:to>
      <xdr:col>76</xdr:col>
      <xdr:colOff>114300</xdr:colOff>
      <xdr:row>98</xdr:row>
      <xdr:rowOff>145064</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894220"/>
          <a:ext cx="889000" cy="5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50183</xdr:rowOff>
    </xdr:from>
    <xdr:to>
      <xdr:col>76</xdr:col>
      <xdr:colOff>165100</xdr:colOff>
      <xdr:row>98</xdr:row>
      <xdr:rowOff>151783</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142910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138100</xdr:rowOff>
    </xdr:from>
    <xdr:to>
      <xdr:col>71</xdr:col>
      <xdr:colOff>177800</xdr:colOff>
      <xdr:row>98</xdr:row>
      <xdr:rowOff>145064</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940200"/>
          <a:ext cx="889000" cy="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34996</xdr:rowOff>
    </xdr:from>
    <xdr:to>
      <xdr:col>72</xdr:col>
      <xdr:colOff>38100</xdr:colOff>
      <xdr:row>98</xdr:row>
      <xdr:rowOff>136596</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153123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61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61506</xdr:rowOff>
    </xdr:from>
    <xdr:to>
      <xdr:col>67</xdr:col>
      <xdr:colOff>101600</xdr:colOff>
      <xdr:row>98</xdr:row>
      <xdr:rowOff>163106</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8183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63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130094</xdr:rowOff>
    </xdr:from>
    <xdr:to>
      <xdr:col>85</xdr:col>
      <xdr:colOff>177800</xdr:colOff>
      <xdr:row>98</xdr:row>
      <xdr:rowOff>60244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7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152971</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61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18453</xdr:rowOff>
    </xdr:from>
    <xdr:to>
      <xdr:col>81</xdr:col>
      <xdr:colOff>101600</xdr:colOff>
      <xdr:row>98</xdr:row>
      <xdr:rowOff>120053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82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136580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59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41320</xdr:rowOff>
    </xdr:from>
    <xdr:to>
      <xdr:col>76</xdr:col>
      <xdr:colOff>165100</xdr:colOff>
      <xdr:row>98</xdr:row>
      <xdr:rowOff>142920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159447</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61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94264</xdr:rowOff>
    </xdr:from>
    <xdr:to>
      <xdr:col>72</xdr:col>
      <xdr:colOff>38100</xdr:colOff>
      <xdr:row>99</xdr:row>
      <xdr:rowOff>24414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9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15541</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98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87300</xdr:rowOff>
    </xdr:from>
    <xdr:to>
      <xdr:col>67</xdr:col>
      <xdr:colOff>101600</xdr:colOff>
      <xdr:row>99</xdr:row>
      <xdr:rowOff>17450</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8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8577</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13437</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328387"/>
          <a:ext cx="1269" cy="140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131564</xdr:rowOff>
    </xdr:from>
    <xdr:ext cx="534377"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10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13437</xdr:rowOff>
    </xdr:from>
    <xdr:to>
      <xdr:col>116</xdr:col>
      <xdr:colOff>152400</xdr:colOff>
      <xdr:row>31</xdr:row>
      <xdr:rowOff>13437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32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39763</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726313"/>
          <a:ext cx="8382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62437</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40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39560</xdr:rowOff>
    </xdr:from>
    <xdr:to>
      <xdr:col>116</xdr:col>
      <xdr:colOff>114300</xdr:colOff>
      <xdr:row>38</xdr:row>
      <xdr:rowOff>141160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39763</xdr:rowOff>
    </xdr:from>
    <xdr:to>
      <xdr:col>111</xdr:col>
      <xdr:colOff>177800</xdr:colOff>
      <xdr:row>39</xdr:row>
      <xdr:rowOff>44374</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0434300" y="6726313"/>
          <a:ext cx="8890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54039</xdr:rowOff>
    </xdr:from>
    <xdr:to>
      <xdr:col>112</xdr:col>
      <xdr:colOff>38100</xdr:colOff>
      <xdr:row>38</xdr:row>
      <xdr:rowOff>155639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716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43726</xdr:rowOff>
    </xdr:from>
    <xdr:to>
      <xdr:col>107</xdr:col>
      <xdr:colOff>50800</xdr:colOff>
      <xdr:row>39</xdr:row>
      <xdr:rowOff>44374</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730276"/>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28169</xdr:rowOff>
    </xdr:from>
    <xdr:to>
      <xdr:col>107</xdr:col>
      <xdr:colOff>101600</xdr:colOff>
      <xdr:row>38</xdr:row>
      <xdr:rowOff>129769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146295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43726</xdr:rowOff>
    </xdr:from>
    <xdr:to>
      <xdr:col>102</xdr:col>
      <xdr:colOff>114300</xdr:colOff>
      <xdr:row>39</xdr:row>
      <xdr:rowOff>44374</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8656300" y="6730276"/>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45466</xdr:rowOff>
    </xdr:from>
    <xdr:to>
      <xdr:col>102</xdr:col>
      <xdr:colOff>165100</xdr:colOff>
      <xdr:row>38</xdr:row>
      <xdr:rowOff>147066</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163593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59410</xdr:rowOff>
    </xdr:from>
    <xdr:to>
      <xdr:col>98</xdr:col>
      <xdr:colOff>38100</xdr:colOff>
      <xdr:row>38</xdr:row>
      <xdr:rowOff>161010</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6088</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160413</xdr:rowOff>
    </xdr:from>
    <xdr:to>
      <xdr:col>112</xdr:col>
      <xdr:colOff>38100</xdr:colOff>
      <xdr:row>39</xdr:row>
      <xdr:rowOff>90563</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67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81690</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34017" y="6768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165024</xdr:rowOff>
    </xdr:from>
    <xdr:to>
      <xdr:col>107</xdr:col>
      <xdr:colOff>101600</xdr:colOff>
      <xdr:row>39</xdr:row>
      <xdr:rowOff>95174</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86301</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309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164376</xdr:rowOff>
    </xdr:from>
    <xdr:to>
      <xdr:col>102</xdr:col>
      <xdr:colOff>165100</xdr:colOff>
      <xdr:row>39</xdr:row>
      <xdr:rowOff>94526</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85653</xdr:rowOff>
    </xdr:from>
    <xdr:ext cx="313932"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88333" y="6772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165024</xdr:rowOff>
    </xdr:from>
    <xdr:to>
      <xdr:col>98</xdr:col>
      <xdr:colOff>38100</xdr:colOff>
      <xdr:row>39</xdr:row>
      <xdr:rowOff>95174</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86301</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531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a:extLst>
            <a:ext uri="{FF2B5EF4-FFF2-40B4-BE49-F238E27FC236}">
              <a16:creationId xmlns:a16="http://schemas.microsoft.com/office/drawing/2014/main" id="{00000000-0008-0000-06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137904</xdr:rowOff>
    </xdr:from>
    <xdr:to>
      <xdr:col>116</xdr:col>
      <xdr:colOff>62864</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2159595" y="8710404"/>
          <a:ext cx="1269" cy="1504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3" name="貸付金最小値テキスト">
          <a:extLst>
            <a:ext uri="{FF2B5EF4-FFF2-40B4-BE49-F238E27FC236}">
              <a16:creationId xmlns:a16="http://schemas.microsoft.com/office/drawing/2014/main" id="{00000000-0008-0000-0600-00002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84581</xdr:rowOff>
    </xdr:from>
    <xdr:ext cx="534377" cy="259045"/>
    <xdr:sp macro="" textlink="">
      <xdr:nvSpPr>
        <xdr:cNvPr id="805" name="貸付金最大値テキスト">
          <a:extLst>
            <a:ext uri="{FF2B5EF4-FFF2-40B4-BE49-F238E27FC236}">
              <a16:creationId xmlns:a16="http://schemas.microsoft.com/office/drawing/2014/main" id="{00000000-0008-0000-0600-000025030000}"/>
            </a:ext>
          </a:extLst>
        </xdr:cNvPr>
        <xdr:cNvSpPr txBox="1"/>
      </xdr:nvSpPr>
      <xdr:spPr>
        <a:xfrm>
          <a:off x="22212300" y="848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137904</xdr:rowOff>
    </xdr:from>
    <xdr:to>
      <xdr:col>116</xdr:col>
      <xdr:colOff>152400</xdr:colOff>
      <xdr:row>50</xdr:row>
      <xdr:rowOff>137904</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871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84345</xdr:rowOff>
    </xdr:from>
    <xdr:ext cx="469744" cy="259045"/>
    <xdr:sp macro="" textlink="">
      <xdr:nvSpPr>
        <xdr:cNvPr id="808" name="貸付金平均値テキスト">
          <a:extLst>
            <a:ext uri="{FF2B5EF4-FFF2-40B4-BE49-F238E27FC236}">
              <a16:creationId xmlns:a16="http://schemas.microsoft.com/office/drawing/2014/main" id="{00000000-0008-0000-0600-000028030000}"/>
            </a:ext>
          </a:extLst>
        </xdr:cNvPr>
        <xdr:cNvSpPr txBox="1"/>
      </xdr:nvSpPr>
      <xdr:spPr>
        <a:xfrm>
          <a:off x="22212300" y="9856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61468</xdr:rowOff>
    </xdr:from>
    <xdr:to>
      <xdr:col>116</xdr:col>
      <xdr:colOff>114300</xdr:colOff>
      <xdr:row>58</xdr:row>
      <xdr:rowOff>163068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2110700" y="1000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61533</xdr:rowOff>
    </xdr:from>
    <xdr:to>
      <xdr:col>112</xdr:col>
      <xdr:colOff>38100</xdr:colOff>
      <xdr:row>58</xdr:row>
      <xdr:rowOff>163133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12725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78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36388</xdr:rowOff>
    </xdr:from>
    <xdr:to>
      <xdr:col>107</xdr:col>
      <xdr:colOff>101600</xdr:colOff>
      <xdr:row>58</xdr:row>
      <xdr:rowOff>137988</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0383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154515</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975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36583</xdr:rowOff>
    </xdr:from>
    <xdr:to>
      <xdr:col>102</xdr:col>
      <xdr:colOff>165100</xdr:colOff>
      <xdr:row>58</xdr:row>
      <xdr:rowOff>138183</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9494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154710</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10261</xdr:rowOff>
    </xdr:from>
    <xdr:to>
      <xdr:col>98</xdr:col>
      <xdr:colOff>38100</xdr:colOff>
      <xdr:row>58</xdr:row>
      <xdr:rowOff>111861</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8605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128388</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7" name="貸付金該当値テキスト">
          <a:extLst>
            <a:ext uri="{FF2B5EF4-FFF2-40B4-BE49-F238E27FC236}">
              <a16:creationId xmlns:a16="http://schemas.microsoft.com/office/drawing/2014/main" id="{00000000-0008-0000-0600-00003B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a:extLst>
            <a:ext uri="{FF2B5EF4-FFF2-40B4-BE49-F238E27FC236}">
              <a16:creationId xmlns:a16="http://schemas.microsoft.com/office/drawing/2014/main" id="{00000000-0008-0000-0600-00005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155724</xdr:rowOff>
    </xdr:from>
    <xdr:to>
      <xdr:col>116</xdr:col>
      <xdr:colOff>62864</xdr:colOff>
      <xdr:row>79</xdr:row>
      <xdr:rowOff>98509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2159595" y="12157224"/>
          <a:ext cx="1269" cy="148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102336</xdr:rowOff>
    </xdr:from>
    <xdr:ext cx="534377" cy="259045"/>
    <xdr:sp macro="" textlink="">
      <xdr:nvSpPr>
        <xdr:cNvPr id="863" name="繰出金最小値テキスト">
          <a:extLst>
            <a:ext uri="{FF2B5EF4-FFF2-40B4-BE49-F238E27FC236}">
              <a16:creationId xmlns:a16="http://schemas.microsoft.com/office/drawing/2014/main" id="{00000000-0008-0000-0600-00005F030000}"/>
            </a:ext>
          </a:extLst>
        </xdr:cNvPr>
        <xdr:cNvSpPr txBox="1"/>
      </xdr:nvSpPr>
      <xdr:spPr>
        <a:xfrm>
          <a:off x="22212300" y="13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98509</xdr:rowOff>
    </xdr:from>
    <xdr:to>
      <xdr:col>116</xdr:col>
      <xdr:colOff>152400</xdr:colOff>
      <xdr:row>79</xdr:row>
      <xdr:rowOff>98509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2072600" y="1364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102401</xdr:rowOff>
    </xdr:from>
    <xdr:ext cx="599010" cy="259045"/>
    <xdr:sp macro="" textlink="">
      <xdr:nvSpPr>
        <xdr:cNvPr id="865" name="繰出金最大値テキスト">
          <a:extLst>
            <a:ext uri="{FF2B5EF4-FFF2-40B4-BE49-F238E27FC236}">
              <a16:creationId xmlns:a16="http://schemas.microsoft.com/office/drawing/2014/main" id="{00000000-0008-0000-0600-000061030000}"/>
            </a:ext>
          </a:extLst>
        </xdr:cNvPr>
        <xdr:cNvSpPr txBox="1"/>
      </xdr:nvSpPr>
      <xdr:spPr>
        <a:xfrm>
          <a:off x="22212300" y="1193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155724</xdr:rowOff>
    </xdr:from>
    <xdr:to>
      <xdr:col>116</xdr:col>
      <xdr:colOff>152400</xdr:colOff>
      <xdr:row>70</xdr:row>
      <xdr:rowOff>155724</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215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132417</xdr:rowOff>
    </xdr:from>
    <xdr:to>
      <xdr:col>116</xdr:col>
      <xdr:colOff>63500</xdr:colOff>
      <xdr:row>77</xdr:row>
      <xdr:rowOff>157716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1323300" y="13334067"/>
          <a:ext cx="838200" cy="2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60872</xdr:rowOff>
    </xdr:from>
    <xdr:ext cx="534377" cy="259045"/>
    <xdr:sp macro="" textlink="">
      <xdr:nvSpPr>
        <xdr:cNvPr id="868" name="繰出金平均値テキスト">
          <a:extLst>
            <a:ext uri="{FF2B5EF4-FFF2-40B4-BE49-F238E27FC236}">
              <a16:creationId xmlns:a16="http://schemas.microsoft.com/office/drawing/2014/main" id="{00000000-0008-0000-0600-000064030000}"/>
            </a:ext>
          </a:extLst>
        </xdr:cNvPr>
        <xdr:cNvSpPr txBox="1"/>
      </xdr:nvSpPr>
      <xdr:spPr>
        <a:xfrm>
          <a:off x="22212300" y="13262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82445</xdr:rowOff>
    </xdr:from>
    <xdr:to>
      <xdr:col>116</xdr:col>
      <xdr:colOff>114300</xdr:colOff>
      <xdr:row>78</xdr:row>
      <xdr:rowOff>12595</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2110700" y="1328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157716</xdr:rowOff>
    </xdr:from>
    <xdr:to>
      <xdr:col>111</xdr:col>
      <xdr:colOff>177800</xdr:colOff>
      <xdr:row>77</xdr:row>
      <xdr:rowOff>160274</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20434300" y="13359366"/>
          <a:ext cx="889000" cy="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73834</xdr:rowOff>
    </xdr:from>
    <xdr:to>
      <xdr:col>112</xdr:col>
      <xdr:colOff>38100</xdr:colOff>
      <xdr:row>78</xdr:row>
      <xdr:rowOff>3984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1272500" y="1327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20511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05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160274</xdr:rowOff>
    </xdr:from>
    <xdr:to>
      <xdr:col>107</xdr:col>
      <xdr:colOff>50800</xdr:colOff>
      <xdr:row>78</xdr:row>
      <xdr:rowOff>929</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19545300" y="13361924"/>
          <a:ext cx="889000" cy="1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63057</xdr:rowOff>
    </xdr:from>
    <xdr:to>
      <xdr:col>107</xdr:col>
      <xdr:colOff>101600</xdr:colOff>
      <xdr:row>77</xdr:row>
      <xdr:rowOff>164657</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0383500" y="1326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9734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03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148659</xdr:rowOff>
    </xdr:from>
    <xdr:to>
      <xdr:col>102</xdr:col>
      <xdr:colOff>114300</xdr:colOff>
      <xdr:row>78</xdr:row>
      <xdr:rowOff>929</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656300" y="13350309"/>
          <a:ext cx="889000" cy="2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65996</xdr:rowOff>
    </xdr:from>
    <xdr:to>
      <xdr:col>102</xdr:col>
      <xdr:colOff>165100</xdr:colOff>
      <xdr:row>77</xdr:row>
      <xdr:rowOff>167596</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194945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12673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0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91360</xdr:rowOff>
    </xdr:from>
    <xdr:to>
      <xdr:col>98</xdr:col>
      <xdr:colOff>38100</xdr:colOff>
      <xdr:row>78</xdr:row>
      <xdr:rowOff>21510</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8605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38037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6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81617</xdr:rowOff>
    </xdr:from>
    <xdr:to>
      <xdr:col>116</xdr:col>
      <xdr:colOff>114300</xdr:colOff>
      <xdr:row>78</xdr:row>
      <xdr:rowOff>11767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2110700" y="132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104494</xdr:rowOff>
    </xdr:from>
    <xdr:ext cx="534377" cy="259045"/>
    <xdr:sp macro="" textlink="">
      <xdr:nvSpPr>
        <xdr:cNvPr id="887" name="繰出金該当値テキスト">
          <a:extLst>
            <a:ext uri="{FF2B5EF4-FFF2-40B4-BE49-F238E27FC236}">
              <a16:creationId xmlns:a16="http://schemas.microsoft.com/office/drawing/2014/main" id="{00000000-0008-0000-0600-000077030000}"/>
            </a:ext>
          </a:extLst>
        </xdr:cNvPr>
        <xdr:cNvSpPr txBox="1"/>
      </xdr:nvSpPr>
      <xdr:spPr>
        <a:xfrm>
          <a:off x="22212300" y="1313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106916</xdr:rowOff>
    </xdr:from>
    <xdr:to>
      <xdr:col>112</xdr:col>
      <xdr:colOff>38100</xdr:colOff>
      <xdr:row>78</xdr:row>
      <xdr:rowOff>37066</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1272500" y="1330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28193</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1056111" y="1340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109474</xdr:rowOff>
    </xdr:from>
    <xdr:to>
      <xdr:col>107</xdr:col>
      <xdr:colOff>101600</xdr:colOff>
      <xdr:row>78</xdr:row>
      <xdr:rowOff>39624</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0383500" y="1331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30751</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167111" y="134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121579</xdr:rowOff>
    </xdr:from>
    <xdr:to>
      <xdr:col>102</xdr:col>
      <xdr:colOff>165100</xdr:colOff>
      <xdr:row>78</xdr:row>
      <xdr:rowOff>51729</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19494500" y="133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42856</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278111" y="1341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97859</xdr:rowOff>
    </xdr:from>
    <xdr:to>
      <xdr:col>98</xdr:col>
      <xdr:colOff>38100</xdr:colOff>
      <xdr:row>78</xdr:row>
      <xdr:rowOff>28009</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8605500" y="1329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19136</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389111" y="1339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年度の歳出決算額を性質別にみると、人件費、扶助費、普通建設事業費、</a:t>
          </a:r>
          <a:r>
            <a:rPr kumimoji="1" lang="ja-JP" altLang="en-US" sz="1100">
              <a:solidFill>
                <a:schemeClr val="dk1"/>
              </a:solidFill>
              <a:effectLst/>
              <a:latin typeface="+mn-lt"/>
              <a:ea typeface="+mn-ea"/>
              <a:cs typeface="+mn-cs"/>
            </a:rPr>
            <a:t>災害復旧事業費、</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積立金及び</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つの項目が、類似団体の平均と比較して、住民一人当たりのコストが高い状況となっている。特に、普通建設事業費については、類似団体との開きが最も大きく</a:t>
          </a:r>
          <a:r>
            <a:rPr kumimoji="1" lang="en-US" altLang="ja-JP" sz="1100">
              <a:solidFill>
                <a:schemeClr val="dk1"/>
              </a:solidFill>
              <a:effectLst/>
              <a:latin typeface="+mn-lt"/>
              <a:ea typeface="+mn-ea"/>
              <a:cs typeface="+mn-cs"/>
            </a:rPr>
            <a:t>45,440</a:t>
          </a:r>
          <a:r>
            <a:rPr kumimoji="1" lang="ja-JP" altLang="ja-JP" sz="1100">
              <a:solidFill>
                <a:schemeClr val="dk1"/>
              </a:solidFill>
              <a:effectLst/>
              <a:latin typeface="+mn-lt"/>
              <a:ea typeface="+mn-ea"/>
              <a:cs typeface="+mn-cs"/>
            </a:rPr>
            <a:t>円（前年度</a:t>
          </a:r>
          <a:r>
            <a:rPr kumimoji="1" lang="en-US" altLang="ja-JP" sz="1100">
              <a:solidFill>
                <a:schemeClr val="dk1"/>
              </a:solidFill>
              <a:effectLst/>
              <a:latin typeface="+mn-lt"/>
              <a:ea typeface="+mn-ea"/>
              <a:cs typeface="+mn-cs"/>
            </a:rPr>
            <a:t>40,245</a:t>
          </a:r>
          <a:r>
            <a:rPr kumimoji="1" lang="ja-JP" altLang="ja-JP" sz="1100">
              <a:solidFill>
                <a:schemeClr val="dk1"/>
              </a:solidFill>
              <a:effectLst/>
              <a:latin typeface="+mn-lt"/>
              <a:ea typeface="+mn-ea"/>
              <a:cs typeface="+mn-cs"/>
            </a:rPr>
            <a:t>円）上回っている状況となっている。これは、近年、継続費を設定し事業を展開している、耐震化対策等</a:t>
          </a:r>
          <a:r>
            <a:rPr kumimoji="1" lang="ja-JP" altLang="en-US" sz="1100">
              <a:solidFill>
                <a:sysClr val="windowText" lastClr="000000"/>
              </a:solidFill>
              <a:effectLst/>
              <a:latin typeface="+mn-lt"/>
              <a:ea typeface="+mn-ea"/>
              <a:cs typeface="+mn-cs"/>
            </a:rPr>
            <a:t>を行う</a:t>
          </a:r>
          <a:r>
            <a:rPr kumimoji="1" lang="ja-JP" altLang="ja-JP" sz="1100">
              <a:solidFill>
                <a:schemeClr val="dk1"/>
              </a:solidFill>
              <a:effectLst/>
              <a:latin typeface="+mn-lt"/>
              <a:ea typeface="+mn-ea"/>
              <a:cs typeface="+mn-cs"/>
            </a:rPr>
            <a:t>「支所庁舎整備事業」、</a:t>
          </a:r>
          <a:r>
            <a:rPr kumimoji="1" lang="ja-JP" altLang="en-US" sz="1100">
              <a:solidFill>
                <a:schemeClr val="dk1"/>
              </a:solidFill>
              <a:effectLst/>
              <a:latin typeface="+mn-lt"/>
              <a:ea typeface="+mn-ea"/>
              <a:cs typeface="+mn-cs"/>
            </a:rPr>
            <a:t>義務教育学校整備</a:t>
          </a:r>
          <a:r>
            <a:rPr kumimoji="1" lang="ja-JP" altLang="en-US" sz="1100">
              <a:solidFill>
                <a:sysClr val="windowText" lastClr="000000"/>
              </a:solidFill>
              <a:effectLst/>
              <a:latin typeface="+mn-lt"/>
              <a:ea typeface="+mn-ea"/>
              <a:cs typeface="+mn-cs"/>
            </a:rPr>
            <a:t>を行う</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日吉義務教育学校整備</a:t>
          </a:r>
          <a:r>
            <a:rPr kumimoji="1" lang="ja-JP" altLang="ja-JP" sz="1100">
              <a:solidFill>
                <a:schemeClr val="dk1"/>
              </a:solidFill>
              <a:effectLst/>
              <a:latin typeface="+mn-lt"/>
              <a:ea typeface="+mn-ea"/>
              <a:cs typeface="+mn-cs"/>
            </a:rPr>
            <a:t>事業」などの大規模事業が重なっていることなどが要因として挙げられる。</a:t>
          </a:r>
          <a:endParaRPr lang="ja-JP" altLang="ja-JP" sz="1400">
            <a:effectLst/>
          </a:endParaRPr>
        </a:p>
        <a:p>
          <a:r>
            <a:rPr kumimoji="1" lang="ja-JP" altLang="ja-JP" sz="1100">
              <a:solidFill>
                <a:schemeClr val="dk1"/>
              </a:solidFill>
              <a:effectLst/>
              <a:latin typeface="+mn-lt"/>
              <a:ea typeface="+mn-ea"/>
              <a:cs typeface="+mn-cs"/>
            </a:rPr>
            <a:t>その中で、今後においても、引き続き、行財政改革を推進し健全かつ持続可能な財政運営を考慮した上で、限られた財源内で最大限の効果が得られるよう、緊急性や重要性等のある施策・事業等の取捨選択の徹底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48,238
47,914
253.01
30,656,419
29,121,205
772,072
14,259,610
31,658,012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147669</xdr:rowOff>
    </xdr:from>
    <xdr:to>
      <xdr:col>24</xdr:col>
      <xdr:colOff>62865</xdr:colOff>
      <xdr:row>38</xdr:row>
      <xdr:rowOff>71512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91169"/>
          <a:ext cx="1270" cy="129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75339</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59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71512</xdr:rowOff>
    </xdr:from>
    <xdr:to>
      <xdr:col>24</xdr:col>
      <xdr:colOff>152400</xdr:colOff>
      <xdr:row>38</xdr:row>
      <xdr:rowOff>71512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58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94346</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147669</xdr:rowOff>
    </xdr:from>
    <xdr:to>
      <xdr:col>24</xdr:col>
      <xdr:colOff>152400</xdr:colOff>
      <xdr:row>30</xdr:row>
      <xdr:rowOff>147669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163213</xdr:rowOff>
    </xdr:from>
    <xdr:to>
      <xdr:col>24</xdr:col>
      <xdr:colOff>63500</xdr:colOff>
      <xdr:row>38</xdr:row>
      <xdr:rowOff>15015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506863"/>
          <a:ext cx="838200" cy="2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72980</xdr:rowOff>
    </xdr:from>
    <xdr:ext cx="469744"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45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50103</xdr:rowOff>
    </xdr:from>
    <xdr:to>
      <xdr:col>24</xdr:col>
      <xdr:colOff>114300</xdr:colOff>
      <xdr:row>37</xdr:row>
      <xdr:rowOff>151703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39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163213</xdr:rowOff>
    </xdr:from>
    <xdr:to>
      <xdr:col>19</xdr:col>
      <xdr:colOff>177800</xdr:colOff>
      <xdr:row>38</xdr:row>
      <xdr:rowOff>13513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06863"/>
          <a:ext cx="889000" cy="2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56635</xdr:rowOff>
    </xdr:from>
    <xdr:to>
      <xdr:col>20</xdr:col>
      <xdr:colOff>38100</xdr:colOff>
      <xdr:row>37</xdr:row>
      <xdr:rowOff>158235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3312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62428" y="617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13513</xdr:rowOff>
    </xdr:from>
    <xdr:to>
      <xdr:col>15</xdr:col>
      <xdr:colOff>50800</xdr:colOff>
      <xdr:row>38</xdr:row>
      <xdr:rowOff>16190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28613"/>
          <a:ext cx="889000" cy="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61272</xdr:rowOff>
    </xdr:from>
    <xdr:to>
      <xdr:col>15</xdr:col>
      <xdr:colOff>101600</xdr:colOff>
      <xdr:row>37</xdr:row>
      <xdr:rowOff>162872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7949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73428" y="618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167916</xdr:rowOff>
    </xdr:from>
    <xdr:to>
      <xdr:col>10</xdr:col>
      <xdr:colOff>114300</xdr:colOff>
      <xdr:row>38</xdr:row>
      <xdr:rowOff>16190</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511566"/>
          <a:ext cx="889000" cy="1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59443</xdr:rowOff>
    </xdr:from>
    <xdr:to>
      <xdr:col>10</xdr:col>
      <xdr:colOff>165100</xdr:colOff>
      <xdr:row>37</xdr:row>
      <xdr:rowOff>161043</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6120</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84428" y="617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45923</xdr:rowOff>
    </xdr:from>
    <xdr:to>
      <xdr:col>6</xdr:col>
      <xdr:colOff>38100</xdr:colOff>
      <xdr:row>37</xdr:row>
      <xdr:rowOff>147523</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164050</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95428" y="61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135665</xdr:rowOff>
    </xdr:from>
    <xdr:to>
      <xdr:col>24</xdr:col>
      <xdr:colOff>114300</xdr:colOff>
      <xdr:row>38</xdr:row>
      <xdr:rowOff>65815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7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50592</xdr:rowOff>
    </xdr:from>
    <xdr:ext cx="469744"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39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112413</xdr:rowOff>
    </xdr:from>
    <xdr:to>
      <xdr:col>20</xdr:col>
      <xdr:colOff>38100</xdr:colOff>
      <xdr:row>38</xdr:row>
      <xdr:rowOff>42563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33690</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62428" y="654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134163</xdr:rowOff>
    </xdr:from>
    <xdr:to>
      <xdr:col>15</xdr:col>
      <xdr:colOff>101600</xdr:colOff>
      <xdr:row>38</xdr:row>
      <xdr:rowOff>64312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77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55440</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73428" y="65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136841</xdr:rowOff>
    </xdr:from>
    <xdr:to>
      <xdr:col>10</xdr:col>
      <xdr:colOff>165100</xdr:colOff>
      <xdr:row>38</xdr:row>
      <xdr:rowOff>66991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8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58117</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84428" y="657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117116</xdr:rowOff>
    </xdr:from>
    <xdr:to>
      <xdr:col>6</xdr:col>
      <xdr:colOff>38100</xdr:colOff>
      <xdr:row>38</xdr:row>
      <xdr:rowOff>47265</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607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38393</xdr:rowOff>
    </xdr:from>
    <xdr:ext cx="469744"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95428" y="655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42724</xdr:rowOff>
    </xdr:from>
    <xdr:to>
      <xdr:col>24</xdr:col>
      <xdr:colOff>62865</xdr:colOff>
      <xdr:row>58</xdr:row>
      <xdr:rowOff>25023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86674"/>
          <a:ext cx="1270" cy="118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28850</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97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25023</xdr:rowOff>
    </xdr:from>
    <xdr:to>
      <xdr:col>24</xdr:col>
      <xdr:colOff>152400</xdr:colOff>
      <xdr:row>58</xdr:row>
      <xdr:rowOff>25023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96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160851</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6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42724</xdr:rowOff>
    </xdr:from>
    <xdr:to>
      <xdr:col>24</xdr:col>
      <xdr:colOff>152400</xdr:colOff>
      <xdr:row>51</xdr:row>
      <xdr:rowOff>42724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8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22447</xdr:rowOff>
    </xdr:from>
    <xdr:to>
      <xdr:col>24</xdr:col>
      <xdr:colOff>63500</xdr:colOff>
      <xdr:row>57</xdr:row>
      <xdr:rowOff>33851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795097"/>
          <a:ext cx="838200" cy="1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159693</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60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9816</xdr:rowOff>
    </xdr:from>
    <xdr:to>
      <xdr:col>24</xdr:col>
      <xdr:colOff>114300</xdr:colOff>
      <xdr:row>57</xdr:row>
      <xdr:rowOff>111416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33851</xdr:rowOff>
    </xdr:from>
    <xdr:to>
      <xdr:col>19</xdr:col>
      <xdr:colOff>177800</xdr:colOff>
      <xdr:row>57</xdr:row>
      <xdr:rowOff>87110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806501"/>
          <a:ext cx="889000" cy="5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27330</xdr:rowOff>
    </xdr:from>
    <xdr:to>
      <xdr:col>20</xdr:col>
      <xdr:colOff>38100</xdr:colOff>
      <xdr:row>57</xdr:row>
      <xdr:rowOff>128930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120057</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89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87110</xdr:rowOff>
    </xdr:from>
    <xdr:to>
      <xdr:col>15</xdr:col>
      <xdr:colOff>50800</xdr:colOff>
      <xdr:row>57</xdr:row>
      <xdr:rowOff>94940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859760"/>
          <a:ext cx="889000" cy="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57700</xdr:rowOff>
    </xdr:from>
    <xdr:to>
      <xdr:col>15</xdr:col>
      <xdr:colOff>101600</xdr:colOff>
      <xdr:row>57</xdr:row>
      <xdr:rowOff>159300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150427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92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94940</xdr:rowOff>
    </xdr:from>
    <xdr:to>
      <xdr:col>10</xdr:col>
      <xdr:colOff>114300</xdr:colOff>
      <xdr:row>57</xdr:row>
      <xdr:rowOff>157108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867590"/>
          <a:ext cx="889000" cy="6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47836</xdr:rowOff>
    </xdr:from>
    <xdr:to>
      <xdr:col>10</xdr:col>
      <xdr:colOff>165100</xdr:colOff>
      <xdr:row>57</xdr:row>
      <xdr:rowOff>149436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140563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9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77371</xdr:rowOff>
    </xdr:from>
    <xdr:to>
      <xdr:col>6</xdr:col>
      <xdr:colOff>38100</xdr:colOff>
      <xdr:row>58</xdr:row>
      <xdr:rowOff>7521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24048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143097</xdr:rowOff>
    </xdr:from>
    <xdr:to>
      <xdr:col>24</xdr:col>
      <xdr:colOff>114300</xdr:colOff>
      <xdr:row>57</xdr:row>
      <xdr:rowOff>73247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4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165974</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59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154501</xdr:rowOff>
    </xdr:from>
    <xdr:to>
      <xdr:col>20</xdr:col>
      <xdr:colOff>38100</xdr:colOff>
      <xdr:row>57</xdr:row>
      <xdr:rowOff>84651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101178</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5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36310</xdr:rowOff>
    </xdr:from>
    <xdr:to>
      <xdr:col>15</xdr:col>
      <xdr:colOff>101600</xdr:colOff>
      <xdr:row>57</xdr:row>
      <xdr:rowOff>137910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154437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5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44140</xdr:rowOff>
    </xdr:from>
    <xdr:to>
      <xdr:col>10</xdr:col>
      <xdr:colOff>165100</xdr:colOff>
      <xdr:row>57</xdr:row>
      <xdr:rowOff>145740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1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162267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59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106308</xdr:rowOff>
    </xdr:from>
    <xdr:to>
      <xdr:col>6</xdr:col>
      <xdr:colOff>38100</xdr:colOff>
      <xdr:row>58</xdr:row>
      <xdr:rowOff>36458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7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27585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97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130511</xdr:rowOff>
    </xdr:from>
    <xdr:to>
      <xdr:col>24</xdr:col>
      <xdr:colOff>62865</xdr:colOff>
      <xdr:row>78</xdr:row>
      <xdr:rowOff>43514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303461"/>
          <a:ext cx="1270" cy="1113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47341</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2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43514</xdr:rowOff>
    </xdr:from>
    <xdr:to>
      <xdr:col>24</xdr:col>
      <xdr:colOff>152400</xdr:colOff>
      <xdr:row>78</xdr:row>
      <xdr:rowOff>43514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1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77188</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7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130511</xdr:rowOff>
    </xdr:from>
    <xdr:to>
      <xdr:col>24</xdr:col>
      <xdr:colOff>152400</xdr:colOff>
      <xdr:row>71</xdr:row>
      <xdr:rowOff>130511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30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57189</xdr:rowOff>
    </xdr:from>
    <xdr:to>
      <xdr:col>24</xdr:col>
      <xdr:colOff>63500</xdr:colOff>
      <xdr:row>76</xdr:row>
      <xdr:rowOff>83831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087389"/>
          <a:ext cx="838200" cy="2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4038</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8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152611</xdr:rowOff>
    </xdr:from>
    <xdr:to>
      <xdr:col>24</xdr:col>
      <xdr:colOff>114300</xdr:colOff>
      <xdr:row>76</xdr:row>
      <xdr:rowOff>82761</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83831</xdr:rowOff>
    </xdr:from>
    <xdr:to>
      <xdr:col>19</xdr:col>
      <xdr:colOff>177800</xdr:colOff>
      <xdr:row>76</xdr:row>
      <xdr:rowOff>83885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114031"/>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15945</xdr:rowOff>
    </xdr:from>
    <xdr:to>
      <xdr:col>20</xdr:col>
      <xdr:colOff>38100</xdr:colOff>
      <xdr:row>76</xdr:row>
      <xdr:rowOff>117545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134072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83885</xdr:rowOff>
    </xdr:from>
    <xdr:to>
      <xdr:col>15</xdr:col>
      <xdr:colOff>50800</xdr:colOff>
      <xdr:row>76</xdr:row>
      <xdr:rowOff>113516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114085"/>
          <a:ext cx="889000" cy="2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12506</xdr:rowOff>
    </xdr:from>
    <xdr:to>
      <xdr:col>15</xdr:col>
      <xdr:colOff>101600</xdr:colOff>
      <xdr:row>76</xdr:row>
      <xdr:rowOff>114106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130633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1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113516</xdr:rowOff>
    </xdr:from>
    <xdr:to>
      <xdr:col>10</xdr:col>
      <xdr:colOff>114300</xdr:colOff>
      <xdr:row>76</xdr:row>
      <xdr:rowOff>165463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143716"/>
          <a:ext cx="889000" cy="5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27077</xdr:rowOff>
    </xdr:from>
    <xdr:to>
      <xdr:col>10</xdr:col>
      <xdr:colOff>165100</xdr:colOff>
      <xdr:row>76</xdr:row>
      <xdr:rowOff>128677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145204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3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87153</xdr:rowOff>
    </xdr:from>
    <xdr:to>
      <xdr:col>6</xdr:col>
      <xdr:colOff>38100</xdr:colOff>
      <xdr:row>77</xdr:row>
      <xdr:rowOff>17303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33831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6389</xdr:rowOff>
    </xdr:from>
    <xdr:to>
      <xdr:col>24</xdr:col>
      <xdr:colOff>114300</xdr:colOff>
      <xdr:row>76</xdr:row>
      <xdr:rowOff>107989</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03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156266</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015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33031</xdr:rowOff>
    </xdr:from>
    <xdr:to>
      <xdr:col>20</xdr:col>
      <xdr:colOff>38100</xdr:colOff>
      <xdr:row>76</xdr:row>
      <xdr:rowOff>134631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06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125758</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155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33085</xdr:rowOff>
    </xdr:from>
    <xdr:to>
      <xdr:col>15</xdr:col>
      <xdr:colOff>101600</xdr:colOff>
      <xdr:row>76</xdr:row>
      <xdr:rowOff>134685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0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125812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15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62716</xdr:rowOff>
    </xdr:from>
    <xdr:to>
      <xdr:col>10</xdr:col>
      <xdr:colOff>165100</xdr:colOff>
      <xdr:row>76</xdr:row>
      <xdr:rowOff>164316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09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155443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185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114663</xdr:rowOff>
    </xdr:from>
    <xdr:to>
      <xdr:col>6</xdr:col>
      <xdr:colOff>38100</xdr:colOff>
      <xdr:row>77</xdr:row>
      <xdr:rowOff>44813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14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35940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23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147732</xdr:rowOff>
    </xdr:from>
    <xdr:to>
      <xdr:col>24</xdr:col>
      <xdr:colOff>62865</xdr:colOff>
      <xdr:row>98</xdr:row>
      <xdr:rowOff>44777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78232"/>
          <a:ext cx="1270" cy="126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48604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44777</xdr:rowOff>
    </xdr:from>
    <xdr:to>
      <xdr:col>24</xdr:col>
      <xdr:colOff>152400</xdr:colOff>
      <xdr:row>98</xdr:row>
      <xdr:rowOff>44777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94409</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5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147732</xdr:rowOff>
    </xdr:from>
    <xdr:to>
      <xdr:col>24</xdr:col>
      <xdr:colOff>152400</xdr:colOff>
      <xdr:row>90</xdr:row>
      <xdr:rowOff>147732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7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109541</xdr:rowOff>
    </xdr:from>
    <xdr:to>
      <xdr:col>24</xdr:col>
      <xdr:colOff>63500</xdr:colOff>
      <xdr:row>97</xdr:row>
      <xdr:rowOff>115781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740191"/>
          <a:ext cx="838200" cy="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112258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00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89381</xdr:rowOff>
    </xdr:from>
    <xdr:to>
      <xdr:col>24</xdr:col>
      <xdr:colOff>114300</xdr:colOff>
      <xdr:row>97</xdr:row>
      <xdr:rowOff>19531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115781</xdr:rowOff>
    </xdr:from>
    <xdr:to>
      <xdr:col>19</xdr:col>
      <xdr:colOff>177800</xdr:colOff>
      <xdr:row>97</xdr:row>
      <xdr:rowOff>123889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46431"/>
          <a:ext cx="889000" cy="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118701</xdr:rowOff>
    </xdr:from>
    <xdr:to>
      <xdr:col>20</xdr:col>
      <xdr:colOff>38100</xdr:colOff>
      <xdr:row>97</xdr:row>
      <xdr:rowOff>48851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65378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123889</xdr:rowOff>
    </xdr:from>
    <xdr:to>
      <xdr:col>15</xdr:col>
      <xdr:colOff>50800</xdr:colOff>
      <xdr:row>97</xdr:row>
      <xdr:rowOff>138145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54539"/>
          <a:ext cx="889000" cy="1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97473</xdr:rowOff>
    </xdr:from>
    <xdr:to>
      <xdr:col>15</xdr:col>
      <xdr:colOff>101600</xdr:colOff>
      <xdr:row>97</xdr:row>
      <xdr:rowOff>27623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44150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52825</xdr:rowOff>
    </xdr:from>
    <xdr:to>
      <xdr:col>10</xdr:col>
      <xdr:colOff>114300</xdr:colOff>
      <xdr:row>97</xdr:row>
      <xdr:rowOff>138145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683475"/>
          <a:ext cx="889000" cy="8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107074</xdr:rowOff>
    </xdr:from>
    <xdr:to>
      <xdr:col>10</xdr:col>
      <xdr:colOff>165100</xdr:colOff>
      <xdr:row>97</xdr:row>
      <xdr:rowOff>37224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53751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139100</xdr:rowOff>
    </xdr:from>
    <xdr:to>
      <xdr:col>6</xdr:col>
      <xdr:colOff>38100</xdr:colOff>
      <xdr:row>97</xdr:row>
      <xdr:rowOff>69250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85777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58741</xdr:rowOff>
    </xdr:from>
    <xdr:to>
      <xdr:col>24</xdr:col>
      <xdr:colOff>114300</xdr:colOff>
      <xdr:row>97</xdr:row>
      <xdr:rowOff>160341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8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145118</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0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64981</xdr:rowOff>
    </xdr:from>
    <xdr:to>
      <xdr:col>20</xdr:col>
      <xdr:colOff>38100</xdr:colOff>
      <xdr:row>97</xdr:row>
      <xdr:rowOff>166581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157708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78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73089</xdr:rowOff>
    </xdr:from>
    <xdr:to>
      <xdr:col>15</xdr:col>
      <xdr:colOff>101600</xdr:colOff>
      <xdr:row>98</xdr:row>
      <xdr:rowOff>3239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0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165816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9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87345</xdr:rowOff>
    </xdr:from>
    <xdr:to>
      <xdr:col>10</xdr:col>
      <xdr:colOff>165100</xdr:colOff>
      <xdr:row>98</xdr:row>
      <xdr:rowOff>17495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8622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1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2025</xdr:rowOff>
    </xdr:from>
    <xdr:to>
      <xdr:col>6</xdr:col>
      <xdr:colOff>38100</xdr:colOff>
      <xdr:row>97</xdr:row>
      <xdr:rowOff>103625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3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94752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2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56718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371668"/>
          <a:ext cx="1270" cy="1283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3395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56718</xdr:rowOff>
    </xdr:from>
    <xdr:to>
      <xdr:col>55</xdr:col>
      <xdr:colOff>88900</xdr:colOff>
      <xdr:row>31</xdr:row>
      <xdr:rowOff>56718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371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77750</xdr:rowOff>
    </xdr:from>
    <xdr:to>
      <xdr:col>55</xdr:col>
      <xdr:colOff>0</xdr:colOff>
      <xdr:row>38</xdr:row>
      <xdr:rowOff>78436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592850"/>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101947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74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79070</xdr:rowOff>
    </xdr:from>
    <xdr:to>
      <xdr:col>55</xdr:col>
      <xdr:colOff>50800</xdr:colOff>
      <xdr:row>38</xdr:row>
      <xdr:rowOff>9220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78436</xdr:rowOff>
    </xdr:from>
    <xdr:to>
      <xdr:col>50</xdr:col>
      <xdr:colOff>114300</xdr:colOff>
      <xdr:row>38</xdr:row>
      <xdr:rowOff>79121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593536"/>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100787</xdr:rowOff>
    </xdr:from>
    <xdr:to>
      <xdr:col>50</xdr:col>
      <xdr:colOff>165100</xdr:colOff>
      <xdr:row>38</xdr:row>
      <xdr:rowOff>30938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47464</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79121</xdr:rowOff>
    </xdr:from>
    <xdr:to>
      <xdr:col>45</xdr:col>
      <xdr:colOff>177800</xdr:colOff>
      <xdr:row>38</xdr:row>
      <xdr:rowOff>79807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59422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97130</xdr:rowOff>
    </xdr:from>
    <xdr:to>
      <xdr:col>46</xdr:col>
      <xdr:colOff>38100</xdr:colOff>
      <xdr:row>38</xdr:row>
      <xdr:rowOff>27280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43807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59004</xdr:rowOff>
    </xdr:from>
    <xdr:to>
      <xdr:col>41</xdr:col>
      <xdr:colOff>50800</xdr:colOff>
      <xdr:row>38</xdr:row>
      <xdr:rowOff>79807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574104"/>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72441</xdr:rowOff>
    </xdr:from>
    <xdr:to>
      <xdr:col>41</xdr:col>
      <xdr:colOff>101600</xdr:colOff>
      <xdr:row>38</xdr:row>
      <xdr:rowOff>2591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19118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90272</xdr:rowOff>
    </xdr:from>
    <xdr:to>
      <xdr:col>36</xdr:col>
      <xdr:colOff>165100</xdr:colOff>
      <xdr:row>38</xdr:row>
      <xdr:rowOff>20422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36949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26950</xdr:rowOff>
    </xdr:from>
    <xdr:to>
      <xdr:col>55</xdr:col>
      <xdr:colOff>50800</xdr:colOff>
      <xdr:row>38</xdr:row>
      <xdr:rowOff>128550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113327</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56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27636</xdr:rowOff>
    </xdr:from>
    <xdr:to>
      <xdr:col>50</xdr:col>
      <xdr:colOff>165100</xdr:colOff>
      <xdr:row>38</xdr:row>
      <xdr:rowOff>129236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120363</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635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28321</xdr:rowOff>
    </xdr:from>
    <xdr:to>
      <xdr:col>46</xdr:col>
      <xdr:colOff>38100</xdr:colOff>
      <xdr:row>38</xdr:row>
      <xdr:rowOff>129921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4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121048</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636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29007</xdr:rowOff>
    </xdr:from>
    <xdr:to>
      <xdr:col>41</xdr:col>
      <xdr:colOff>101600</xdr:colOff>
      <xdr:row>38</xdr:row>
      <xdr:rowOff>130607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4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121734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636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8204</xdr:rowOff>
    </xdr:from>
    <xdr:to>
      <xdr:col>36</xdr:col>
      <xdr:colOff>165100</xdr:colOff>
      <xdr:row>38</xdr:row>
      <xdr:rowOff>109804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100931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616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141117</xdr:rowOff>
    </xdr:from>
    <xdr:to>
      <xdr:col>54</xdr:col>
      <xdr:colOff>189865</xdr:colOff>
      <xdr:row>58</xdr:row>
      <xdr:rowOff>98895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713617"/>
          <a:ext cx="1270" cy="132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102722</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98895</xdr:rowOff>
    </xdr:from>
    <xdr:to>
      <xdr:col>55</xdr:col>
      <xdr:colOff>88900</xdr:colOff>
      <xdr:row>58</xdr:row>
      <xdr:rowOff>98895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4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87794</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4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141117</xdr:rowOff>
    </xdr:from>
    <xdr:to>
      <xdr:col>55</xdr:col>
      <xdr:colOff>88900</xdr:colOff>
      <xdr:row>50</xdr:row>
      <xdr:rowOff>141117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7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139334</xdr:rowOff>
    </xdr:from>
    <xdr:to>
      <xdr:col>55</xdr:col>
      <xdr:colOff>0</xdr:colOff>
      <xdr:row>54</xdr:row>
      <xdr:rowOff>148364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9397634"/>
          <a:ext cx="8382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2999</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604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24572</xdr:rowOff>
    </xdr:from>
    <xdr:to>
      <xdr:col>55</xdr:col>
      <xdr:colOff>50800</xdr:colOff>
      <xdr:row>56</xdr:row>
      <xdr:rowOff>126172</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97546</xdr:rowOff>
    </xdr:from>
    <xdr:to>
      <xdr:col>50</xdr:col>
      <xdr:colOff>114300</xdr:colOff>
      <xdr:row>54</xdr:row>
      <xdr:rowOff>148364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9355846"/>
          <a:ext cx="889000" cy="5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65674</xdr:rowOff>
    </xdr:from>
    <xdr:to>
      <xdr:col>50</xdr:col>
      <xdr:colOff>165100</xdr:colOff>
      <xdr:row>56</xdr:row>
      <xdr:rowOff>167274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158401</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7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97546</xdr:rowOff>
    </xdr:from>
    <xdr:to>
      <xdr:col>45</xdr:col>
      <xdr:colOff>177800</xdr:colOff>
      <xdr:row>55</xdr:row>
      <xdr:rowOff>14839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355846"/>
          <a:ext cx="889000" cy="8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15954</xdr:rowOff>
    </xdr:from>
    <xdr:to>
      <xdr:col>46</xdr:col>
      <xdr:colOff>38100</xdr:colOff>
      <xdr:row>56</xdr:row>
      <xdr:rowOff>117554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108681</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70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14839</xdr:rowOff>
    </xdr:from>
    <xdr:to>
      <xdr:col>41</xdr:col>
      <xdr:colOff>50800</xdr:colOff>
      <xdr:row>55</xdr:row>
      <xdr:rowOff>57655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444589"/>
          <a:ext cx="889000" cy="4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51021</xdr:rowOff>
    </xdr:from>
    <xdr:to>
      <xdr:col>41</xdr:col>
      <xdr:colOff>101600</xdr:colOff>
      <xdr:row>56</xdr:row>
      <xdr:rowOff>152621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143748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74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90798</xdr:rowOff>
    </xdr:from>
    <xdr:to>
      <xdr:col>36</xdr:col>
      <xdr:colOff>165100</xdr:colOff>
      <xdr:row>57</xdr:row>
      <xdr:rowOff>20948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9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12075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78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88534</xdr:rowOff>
    </xdr:from>
    <xdr:to>
      <xdr:col>55</xdr:col>
      <xdr:colOff>50800</xdr:colOff>
      <xdr:row>55</xdr:row>
      <xdr:rowOff>18684</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34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111411</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19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97564</xdr:rowOff>
    </xdr:from>
    <xdr:to>
      <xdr:col>50</xdr:col>
      <xdr:colOff>165100</xdr:colOff>
      <xdr:row>55</xdr:row>
      <xdr:rowOff>27714</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35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44241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13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46746</xdr:rowOff>
    </xdr:from>
    <xdr:to>
      <xdr:col>46</xdr:col>
      <xdr:colOff>38100</xdr:colOff>
      <xdr:row>54</xdr:row>
      <xdr:rowOff>148346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30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164873</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135489</xdr:rowOff>
    </xdr:from>
    <xdr:to>
      <xdr:col>41</xdr:col>
      <xdr:colOff>101600</xdr:colOff>
      <xdr:row>55</xdr:row>
      <xdr:rowOff>65639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39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82166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16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6855</xdr:rowOff>
    </xdr:from>
    <xdr:to>
      <xdr:col>36</xdr:col>
      <xdr:colOff>165100</xdr:colOff>
      <xdr:row>55</xdr:row>
      <xdr:rowOff>108455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43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124982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21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77818</xdr:rowOff>
    </xdr:from>
    <xdr:to>
      <xdr:col>54</xdr:col>
      <xdr:colOff>189865</xdr:colOff>
      <xdr:row>78</xdr:row>
      <xdr:rowOff>62799</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079318"/>
          <a:ext cx="1270" cy="135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66626</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43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62799</xdr:rowOff>
    </xdr:from>
    <xdr:to>
      <xdr:col>55</xdr:col>
      <xdr:colOff>88900</xdr:colOff>
      <xdr:row>78</xdr:row>
      <xdr:rowOff>62799</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43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24495</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8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77818</xdr:rowOff>
    </xdr:from>
    <xdr:to>
      <xdr:col>55</xdr:col>
      <xdr:colOff>88900</xdr:colOff>
      <xdr:row>70</xdr:row>
      <xdr:rowOff>77818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079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14861</xdr:rowOff>
    </xdr:from>
    <xdr:to>
      <xdr:col>55</xdr:col>
      <xdr:colOff>0</xdr:colOff>
      <xdr:row>78</xdr:row>
      <xdr:rowOff>44123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9639300" y="13387961"/>
          <a:ext cx="838200" cy="2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11605</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2870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160178</xdr:rowOff>
    </xdr:from>
    <xdr:to>
      <xdr:col>55</xdr:col>
      <xdr:colOff>50800</xdr:colOff>
      <xdr:row>76</xdr:row>
      <xdr:rowOff>90328</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0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25355</xdr:rowOff>
    </xdr:from>
    <xdr:to>
      <xdr:col>50</xdr:col>
      <xdr:colOff>114300</xdr:colOff>
      <xdr:row>78</xdr:row>
      <xdr:rowOff>44123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8750300" y="13398455"/>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86271</xdr:rowOff>
    </xdr:from>
    <xdr:to>
      <xdr:col>50</xdr:col>
      <xdr:colOff>165100</xdr:colOff>
      <xdr:row>77</xdr:row>
      <xdr:rowOff>16421</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1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32948</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289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25355</xdr:rowOff>
    </xdr:from>
    <xdr:to>
      <xdr:col>45</xdr:col>
      <xdr:colOff>177800</xdr:colOff>
      <xdr:row>78</xdr:row>
      <xdr:rowOff>33310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3398455"/>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82728</xdr:rowOff>
    </xdr:from>
    <xdr:to>
      <xdr:col>46</xdr:col>
      <xdr:colOff>38100</xdr:colOff>
      <xdr:row>77</xdr:row>
      <xdr:rowOff>12878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11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29405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288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110027</xdr:rowOff>
    </xdr:from>
    <xdr:to>
      <xdr:col>41</xdr:col>
      <xdr:colOff>50800</xdr:colOff>
      <xdr:row>78</xdr:row>
      <xdr:rowOff>33310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3311677"/>
          <a:ext cx="889000" cy="9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97839</xdr:rowOff>
    </xdr:from>
    <xdr:to>
      <xdr:col>41</xdr:col>
      <xdr:colOff>101600</xdr:colOff>
      <xdr:row>77</xdr:row>
      <xdr:rowOff>27989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12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44515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290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60919</xdr:rowOff>
    </xdr:from>
    <xdr:to>
      <xdr:col>36</xdr:col>
      <xdr:colOff>165100</xdr:colOff>
      <xdr:row>76</xdr:row>
      <xdr:rowOff>162519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7597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286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135511</xdr:rowOff>
    </xdr:from>
    <xdr:to>
      <xdr:col>55</xdr:col>
      <xdr:colOff>50800</xdr:colOff>
      <xdr:row>78</xdr:row>
      <xdr:rowOff>65661</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33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50438</xdr:rowOff>
    </xdr:from>
    <xdr:ext cx="469744"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25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164773</xdr:rowOff>
    </xdr:from>
    <xdr:to>
      <xdr:col>50</xdr:col>
      <xdr:colOff>165100</xdr:colOff>
      <xdr:row>78</xdr:row>
      <xdr:rowOff>94923</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36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86050</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04428" y="1345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146005</xdr:rowOff>
    </xdr:from>
    <xdr:to>
      <xdr:col>46</xdr:col>
      <xdr:colOff>38100</xdr:colOff>
      <xdr:row>78</xdr:row>
      <xdr:rowOff>76155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3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67282</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15428" y="1344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153960</xdr:rowOff>
    </xdr:from>
    <xdr:to>
      <xdr:col>41</xdr:col>
      <xdr:colOff>101600</xdr:colOff>
      <xdr:row>78</xdr:row>
      <xdr:rowOff>84110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35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75237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44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59227</xdr:rowOff>
    </xdr:from>
    <xdr:to>
      <xdr:col>36</xdr:col>
      <xdr:colOff>165100</xdr:colOff>
      <xdr:row>77</xdr:row>
      <xdr:rowOff>160827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26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151954</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37428" y="1335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30800</xdr:rowOff>
    </xdr:from>
    <xdr:to>
      <xdr:col>54</xdr:col>
      <xdr:colOff>189865</xdr:colOff>
      <xdr:row>98</xdr:row>
      <xdr:rowOff>54304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804200"/>
          <a:ext cx="1270" cy="105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58131</xdr:rowOff>
    </xdr:from>
    <xdr:ext cx="534377" cy="259045"/>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6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54304</xdr:rowOff>
    </xdr:from>
    <xdr:to>
      <xdr:col>55</xdr:col>
      <xdr:colOff>88900</xdr:colOff>
      <xdr:row>98</xdr:row>
      <xdr:rowOff>54304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685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148927</xdr:rowOff>
    </xdr:from>
    <xdr:ext cx="599010" cy="259045"/>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57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30800</xdr:rowOff>
    </xdr:from>
    <xdr:to>
      <xdr:col>55</xdr:col>
      <xdr:colOff>88900</xdr:colOff>
      <xdr:row>92</xdr:row>
      <xdr:rowOff>30800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80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2874</xdr:rowOff>
    </xdr:from>
    <xdr:to>
      <xdr:col>55</xdr:col>
      <xdr:colOff>0</xdr:colOff>
      <xdr:row>97</xdr:row>
      <xdr:rowOff>90035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9639300" y="16633524"/>
          <a:ext cx="838200" cy="8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152965</xdr:rowOff>
    </xdr:from>
    <xdr:ext cx="534377" cy="2590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612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3088</xdr:rowOff>
    </xdr:from>
    <xdr:to>
      <xdr:col>55</xdr:col>
      <xdr:colOff>50800</xdr:colOff>
      <xdr:row>97</xdr:row>
      <xdr:rowOff>104688</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63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45563</xdr:rowOff>
    </xdr:from>
    <xdr:to>
      <xdr:col>50</xdr:col>
      <xdr:colOff>114300</xdr:colOff>
      <xdr:row>97</xdr:row>
      <xdr:rowOff>90035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8750300" y="16676213"/>
          <a:ext cx="889000" cy="4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6393</xdr:rowOff>
    </xdr:from>
    <xdr:to>
      <xdr:col>50</xdr:col>
      <xdr:colOff>165100</xdr:colOff>
      <xdr:row>97</xdr:row>
      <xdr:rowOff>107993</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124520</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72111" y="164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45563</xdr:rowOff>
    </xdr:from>
    <xdr:to>
      <xdr:col>45</xdr:col>
      <xdr:colOff>177800</xdr:colOff>
      <xdr:row>97</xdr:row>
      <xdr:rowOff>60494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7861300" y="16676213"/>
          <a:ext cx="889000" cy="1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168873</xdr:rowOff>
    </xdr:from>
    <xdr:to>
      <xdr:col>46</xdr:col>
      <xdr:colOff>38100</xdr:colOff>
      <xdr:row>97</xdr:row>
      <xdr:rowOff>99023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90150</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83111" y="167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8739</xdr:rowOff>
    </xdr:from>
    <xdr:to>
      <xdr:col>41</xdr:col>
      <xdr:colOff>50800</xdr:colOff>
      <xdr:row>97</xdr:row>
      <xdr:rowOff>60494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972300" y="16639389"/>
          <a:ext cx="8890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19817</xdr:rowOff>
    </xdr:from>
    <xdr:to>
      <xdr:col>41</xdr:col>
      <xdr:colOff>101600</xdr:colOff>
      <xdr:row>97</xdr:row>
      <xdr:rowOff>121417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112544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94111" y="1674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14029</xdr:rowOff>
    </xdr:from>
    <xdr:to>
      <xdr:col>36</xdr:col>
      <xdr:colOff>165100</xdr:colOff>
      <xdr:row>97</xdr:row>
      <xdr:rowOff>115629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106756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05111" y="1673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123524</xdr:rowOff>
    </xdr:from>
    <xdr:to>
      <xdr:col>55</xdr:col>
      <xdr:colOff>50800</xdr:colOff>
      <xdr:row>97</xdr:row>
      <xdr:rowOff>53674</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658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146401</xdr:rowOff>
    </xdr:from>
    <xdr:ext cx="534377" cy="2590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64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39235</xdr:rowOff>
    </xdr:from>
    <xdr:to>
      <xdr:col>50</xdr:col>
      <xdr:colOff>165100</xdr:colOff>
      <xdr:row>97</xdr:row>
      <xdr:rowOff>140835</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666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131962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76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166213</xdr:rowOff>
    </xdr:from>
    <xdr:to>
      <xdr:col>46</xdr:col>
      <xdr:colOff>38100</xdr:colOff>
      <xdr:row>97</xdr:row>
      <xdr:rowOff>96363</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66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112890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40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9694</xdr:rowOff>
    </xdr:from>
    <xdr:to>
      <xdr:col>41</xdr:col>
      <xdr:colOff>101600</xdr:colOff>
      <xdr:row>97</xdr:row>
      <xdr:rowOff>111294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664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127821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41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129389</xdr:rowOff>
    </xdr:from>
    <xdr:to>
      <xdr:col>36</xdr:col>
      <xdr:colOff>165100</xdr:colOff>
      <xdr:row>97</xdr:row>
      <xdr:rowOff>59539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658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76066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36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消防費グラフ枠">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38179</xdr:rowOff>
    </xdr:from>
    <xdr:to>
      <xdr:col>85</xdr:col>
      <xdr:colOff>126364</xdr:colOff>
      <xdr:row>37</xdr:row>
      <xdr:rowOff>58227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flipV="1">
          <a:off x="16317595" y="5181679"/>
          <a:ext cx="1269" cy="122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62054</xdr:rowOff>
    </xdr:from>
    <xdr:ext cx="534377" cy="259045"/>
    <xdr:sp macro="" textlink="">
      <xdr:nvSpPr>
        <xdr:cNvPr id="503" name="消防費最小値テキスト">
          <a:extLst>
            <a:ext uri="{FF2B5EF4-FFF2-40B4-BE49-F238E27FC236}">
              <a16:creationId xmlns:a16="http://schemas.microsoft.com/office/drawing/2014/main" id="{00000000-0008-0000-0700-0000F7010000}"/>
            </a:ext>
          </a:extLst>
        </xdr:cNvPr>
        <xdr:cNvSpPr txBox="1"/>
      </xdr:nvSpPr>
      <xdr:spPr>
        <a:xfrm>
          <a:off x="16370300" y="640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58227</xdr:rowOff>
    </xdr:from>
    <xdr:to>
      <xdr:col>86</xdr:col>
      <xdr:colOff>25400</xdr:colOff>
      <xdr:row>37</xdr:row>
      <xdr:rowOff>58227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6230600" y="640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156306</xdr:rowOff>
    </xdr:from>
    <xdr:ext cx="534377" cy="259045"/>
    <xdr:sp macro="" textlink="">
      <xdr:nvSpPr>
        <xdr:cNvPr id="505" name="消防費最大値テキスト">
          <a:extLst>
            <a:ext uri="{FF2B5EF4-FFF2-40B4-BE49-F238E27FC236}">
              <a16:creationId xmlns:a16="http://schemas.microsoft.com/office/drawing/2014/main" id="{00000000-0008-0000-0700-0000F9010000}"/>
            </a:ext>
          </a:extLst>
        </xdr:cNvPr>
        <xdr:cNvSpPr txBox="1"/>
      </xdr:nvSpPr>
      <xdr:spPr>
        <a:xfrm>
          <a:off x="16370300" y="49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38179</xdr:rowOff>
    </xdr:from>
    <xdr:to>
      <xdr:col>86</xdr:col>
      <xdr:colOff>25400</xdr:colOff>
      <xdr:row>30</xdr:row>
      <xdr:rowOff>38179</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5181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134945</xdr:rowOff>
    </xdr:from>
    <xdr:to>
      <xdr:col>85</xdr:col>
      <xdr:colOff>127000</xdr:colOff>
      <xdr:row>36</xdr:row>
      <xdr:rowOff>40008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5481300" y="6135695"/>
          <a:ext cx="838200" cy="7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101353</xdr:rowOff>
    </xdr:from>
    <xdr:ext cx="534377" cy="259045"/>
    <xdr:sp macro="" textlink="">
      <xdr:nvSpPr>
        <xdr:cNvPr id="508" name="消防費平均値テキスト">
          <a:extLst>
            <a:ext uri="{FF2B5EF4-FFF2-40B4-BE49-F238E27FC236}">
              <a16:creationId xmlns:a16="http://schemas.microsoft.com/office/drawing/2014/main" id="{00000000-0008-0000-0700-0000FC010000}"/>
            </a:ext>
          </a:extLst>
        </xdr:cNvPr>
        <xdr:cNvSpPr txBox="1"/>
      </xdr:nvSpPr>
      <xdr:spPr>
        <a:xfrm>
          <a:off x="16370300" y="5930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78476</xdr:rowOff>
    </xdr:from>
    <xdr:to>
      <xdr:col>85</xdr:col>
      <xdr:colOff>177800</xdr:colOff>
      <xdr:row>36</xdr:row>
      <xdr:rowOff>8626</xdr:rowOff>
    </xdr:to>
    <xdr:sp macro="" textlink="">
      <xdr:nvSpPr>
        <xdr:cNvPr id="509" name="フローチャート: 判断 508">
          <a:extLst>
            <a:ext uri="{FF2B5EF4-FFF2-40B4-BE49-F238E27FC236}">
              <a16:creationId xmlns:a16="http://schemas.microsoft.com/office/drawing/2014/main" id="{00000000-0008-0000-0700-0000FD010000}"/>
            </a:ext>
          </a:extLst>
        </xdr:cNvPr>
        <xdr:cNvSpPr/>
      </xdr:nvSpPr>
      <xdr:spPr>
        <a:xfrm>
          <a:off x="162687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125252</xdr:rowOff>
    </xdr:from>
    <xdr:to>
      <xdr:col>81</xdr:col>
      <xdr:colOff>50800</xdr:colOff>
      <xdr:row>36</xdr:row>
      <xdr:rowOff>40008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4592300" y="6126002"/>
          <a:ext cx="889000" cy="8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103873</xdr:rowOff>
    </xdr:from>
    <xdr:to>
      <xdr:col>81</xdr:col>
      <xdr:colOff>101600</xdr:colOff>
      <xdr:row>36</xdr:row>
      <xdr:rowOff>34023</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5430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50550</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5214111" y="58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114783</xdr:rowOff>
    </xdr:from>
    <xdr:to>
      <xdr:col>76</xdr:col>
      <xdr:colOff>114300</xdr:colOff>
      <xdr:row>35</xdr:row>
      <xdr:rowOff>125252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3703300" y="6115533"/>
          <a:ext cx="889000" cy="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100719</xdr:rowOff>
    </xdr:from>
    <xdr:to>
      <xdr:col>76</xdr:col>
      <xdr:colOff>165100</xdr:colOff>
      <xdr:row>36</xdr:row>
      <xdr:rowOff>30869</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4541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21996</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4325111" y="619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103170</xdr:rowOff>
    </xdr:from>
    <xdr:to>
      <xdr:col>71</xdr:col>
      <xdr:colOff>177800</xdr:colOff>
      <xdr:row>35</xdr:row>
      <xdr:rowOff>114783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814300" y="5761020"/>
          <a:ext cx="889000" cy="35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95598</xdr:rowOff>
    </xdr:from>
    <xdr:to>
      <xdr:col>72</xdr:col>
      <xdr:colOff>38100</xdr:colOff>
      <xdr:row>36</xdr:row>
      <xdr:rowOff>25748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3652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16875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3436111" y="61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24183</xdr:rowOff>
    </xdr:from>
    <xdr:to>
      <xdr:col>67</xdr:col>
      <xdr:colOff>101600</xdr:colOff>
      <xdr:row>35</xdr:row>
      <xdr:rowOff>125783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2763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116910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2547111" y="611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84145</xdr:rowOff>
    </xdr:from>
    <xdr:to>
      <xdr:col>85</xdr:col>
      <xdr:colOff>177800</xdr:colOff>
      <xdr:row>36</xdr:row>
      <xdr:rowOff>14295</xdr:rowOff>
    </xdr:to>
    <xdr:sp macro="" textlink="">
      <xdr:nvSpPr>
        <xdr:cNvPr id="526" name="楕円 525">
          <a:extLst>
            <a:ext uri="{FF2B5EF4-FFF2-40B4-BE49-F238E27FC236}">
              <a16:creationId xmlns:a16="http://schemas.microsoft.com/office/drawing/2014/main" id="{00000000-0008-0000-0700-00000E020000}"/>
            </a:ext>
          </a:extLst>
        </xdr:cNvPr>
        <xdr:cNvSpPr/>
      </xdr:nvSpPr>
      <xdr:spPr>
        <a:xfrm>
          <a:off x="16268700" y="608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62572</xdr:rowOff>
    </xdr:from>
    <xdr:ext cx="534377" cy="259045"/>
    <xdr:sp macro="" textlink="">
      <xdr:nvSpPr>
        <xdr:cNvPr id="527" name="消防費該当値テキスト">
          <a:extLst>
            <a:ext uri="{FF2B5EF4-FFF2-40B4-BE49-F238E27FC236}">
              <a16:creationId xmlns:a16="http://schemas.microsoft.com/office/drawing/2014/main" id="{00000000-0008-0000-0700-00000F020000}"/>
            </a:ext>
          </a:extLst>
        </xdr:cNvPr>
        <xdr:cNvSpPr txBox="1"/>
      </xdr:nvSpPr>
      <xdr:spPr>
        <a:xfrm>
          <a:off x="16370300" y="606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160658</xdr:rowOff>
    </xdr:from>
    <xdr:to>
      <xdr:col>81</xdr:col>
      <xdr:colOff>101600</xdr:colOff>
      <xdr:row>36</xdr:row>
      <xdr:rowOff>90808</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5430500" y="616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81935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25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74452</xdr:rowOff>
    </xdr:from>
    <xdr:to>
      <xdr:col>76</xdr:col>
      <xdr:colOff>165100</xdr:colOff>
      <xdr:row>36</xdr:row>
      <xdr:rowOff>4602</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4541500" y="607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21129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85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63983</xdr:rowOff>
    </xdr:from>
    <xdr:to>
      <xdr:col>72</xdr:col>
      <xdr:colOff>38100</xdr:colOff>
      <xdr:row>35</xdr:row>
      <xdr:rowOff>165583</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3652500" y="606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10660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83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52370</xdr:rowOff>
    </xdr:from>
    <xdr:to>
      <xdr:col>67</xdr:col>
      <xdr:colOff>101600</xdr:colOff>
      <xdr:row>33</xdr:row>
      <xdr:rowOff>153970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2763500" y="571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170497</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48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125526</xdr:rowOff>
    </xdr:from>
    <xdr:to>
      <xdr:col>85</xdr:col>
      <xdr:colOff>126364</xdr:colOff>
      <xdr:row>59</xdr:row>
      <xdr:rowOff>77020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698026"/>
          <a:ext cx="1269" cy="149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80847</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1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77020</xdr:rowOff>
    </xdr:from>
    <xdr:to>
      <xdr:col>86</xdr:col>
      <xdr:colOff>25400</xdr:colOff>
      <xdr:row>59</xdr:row>
      <xdr:rowOff>77020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72203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47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125526</xdr:rowOff>
    </xdr:from>
    <xdr:to>
      <xdr:col>86</xdr:col>
      <xdr:colOff>25400</xdr:colOff>
      <xdr:row>50</xdr:row>
      <xdr:rowOff>125526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698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97082</xdr:rowOff>
    </xdr:from>
    <xdr:to>
      <xdr:col>85</xdr:col>
      <xdr:colOff>127000</xdr:colOff>
      <xdr:row>57</xdr:row>
      <xdr:rowOff>26826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698282"/>
          <a:ext cx="838200" cy="10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72008</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844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93581</xdr:rowOff>
    </xdr:from>
    <xdr:to>
      <xdr:col>85</xdr:col>
      <xdr:colOff>177800</xdr:colOff>
      <xdr:row>58</xdr:row>
      <xdr:rowOff>23731</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8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26826</xdr:rowOff>
    </xdr:from>
    <xdr:to>
      <xdr:col>81</xdr:col>
      <xdr:colOff>50800</xdr:colOff>
      <xdr:row>58</xdr:row>
      <xdr:rowOff>24562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799476"/>
          <a:ext cx="889000" cy="16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1455</xdr:rowOff>
    </xdr:from>
    <xdr:to>
      <xdr:col>81</xdr:col>
      <xdr:colOff>101600</xdr:colOff>
      <xdr:row>58</xdr:row>
      <xdr:rowOff>103055</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9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94182</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1003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110048</xdr:rowOff>
    </xdr:from>
    <xdr:to>
      <xdr:col>76</xdr:col>
      <xdr:colOff>114300</xdr:colOff>
      <xdr:row>58</xdr:row>
      <xdr:rowOff>24562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9882698"/>
          <a:ext cx="889000" cy="8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165318</xdr:rowOff>
    </xdr:from>
    <xdr:to>
      <xdr:col>76</xdr:col>
      <xdr:colOff>165100</xdr:colOff>
      <xdr:row>58</xdr:row>
      <xdr:rowOff>95468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86595</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1003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110048</xdr:rowOff>
    </xdr:from>
    <xdr:to>
      <xdr:col>71</xdr:col>
      <xdr:colOff>177800</xdr:colOff>
      <xdr:row>58</xdr:row>
      <xdr:rowOff>121162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9882698"/>
          <a:ext cx="889000" cy="18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5309</xdr:rowOff>
    </xdr:from>
    <xdr:to>
      <xdr:col>72</xdr:col>
      <xdr:colOff>38100</xdr:colOff>
      <xdr:row>58</xdr:row>
      <xdr:rowOff>106909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949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98036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1004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41275</xdr:rowOff>
    </xdr:from>
    <xdr:to>
      <xdr:col>67</xdr:col>
      <xdr:colOff>101600</xdr:colOff>
      <xdr:row>58</xdr:row>
      <xdr:rowOff>142875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98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159402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7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46282</xdr:rowOff>
    </xdr:from>
    <xdr:to>
      <xdr:col>85</xdr:col>
      <xdr:colOff>177800</xdr:colOff>
      <xdr:row>56</xdr:row>
      <xdr:rowOff>147882</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64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69159</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49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147476</xdr:rowOff>
    </xdr:from>
    <xdr:to>
      <xdr:col>81</xdr:col>
      <xdr:colOff>101600</xdr:colOff>
      <xdr:row>57</xdr:row>
      <xdr:rowOff>77626</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74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94153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52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145212</xdr:rowOff>
    </xdr:from>
    <xdr:to>
      <xdr:col>76</xdr:col>
      <xdr:colOff>165100</xdr:colOff>
      <xdr:row>58</xdr:row>
      <xdr:rowOff>75362</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91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91889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69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59248</xdr:rowOff>
    </xdr:from>
    <xdr:to>
      <xdr:col>72</xdr:col>
      <xdr:colOff>38100</xdr:colOff>
      <xdr:row>57</xdr:row>
      <xdr:rowOff>160848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83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5925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60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70362</xdr:rowOff>
    </xdr:from>
    <xdr:to>
      <xdr:col>67</xdr:col>
      <xdr:colOff>101600</xdr:colOff>
      <xdr:row>59</xdr:row>
      <xdr:rowOff>512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1001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163089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10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48100</xdr:rowOff>
    </xdr:from>
    <xdr:to>
      <xdr:col>85</xdr:col>
      <xdr:colOff>126364</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221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166227</xdr:rowOff>
    </xdr:from>
    <xdr:ext cx="534377"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9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48100</xdr:rowOff>
    </xdr:from>
    <xdr:to>
      <xdr:col>86</xdr:col>
      <xdr:colOff>25400</xdr:colOff>
      <xdr:row>71</xdr:row>
      <xdr:rowOff>48100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22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103581</xdr:rowOff>
    </xdr:from>
    <xdr:to>
      <xdr:col>85</xdr:col>
      <xdr:colOff>127000</xdr:colOff>
      <xdr:row>78</xdr:row>
      <xdr:rowOff>54843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305231"/>
          <a:ext cx="838200" cy="12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56675</xdr:rowOff>
    </xdr:from>
    <xdr:ext cx="469744"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258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78248</xdr:rowOff>
    </xdr:from>
    <xdr:to>
      <xdr:col>85</xdr:col>
      <xdr:colOff>177800</xdr:colOff>
      <xdr:row>78</xdr:row>
      <xdr:rowOff>8398</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27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41356</xdr:rowOff>
    </xdr:from>
    <xdr:to>
      <xdr:col>81</xdr:col>
      <xdr:colOff>50800</xdr:colOff>
      <xdr:row>78</xdr:row>
      <xdr:rowOff>54843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414456"/>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120036</xdr:rowOff>
    </xdr:from>
    <xdr:to>
      <xdr:col>81</xdr:col>
      <xdr:colOff>101600</xdr:colOff>
      <xdr:row>78</xdr:row>
      <xdr:rowOff>50186</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66713</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09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30018</xdr:rowOff>
    </xdr:from>
    <xdr:to>
      <xdr:col>76</xdr:col>
      <xdr:colOff>114300</xdr:colOff>
      <xdr:row>78</xdr:row>
      <xdr:rowOff>41356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403118"/>
          <a:ext cx="8890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28001</xdr:rowOff>
    </xdr:from>
    <xdr:to>
      <xdr:col>76</xdr:col>
      <xdr:colOff>165100</xdr:colOff>
      <xdr:row>78</xdr:row>
      <xdr:rowOff>129601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120728</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49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164571</xdr:rowOff>
    </xdr:from>
    <xdr:to>
      <xdr:col>71</xdr:col>
      <xdr:colOff>177800</xdr:colOff>
      <xdr:row>78</xdr:row>
      <xdr:rowOff>30018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366221"/>
          <a:ext cx="889000" cy="3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159835</xdr:rowOff>
    </xdr:from>
    <xdr:to>
      <xdr:col>72</xdr:col>
      <xdr:colOff>38100</xdr:colOff>
      <xdr:row>78</xdr:row>
      <xdr:rowOff>89985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81112</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45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xdr:rowOff>
    </xdr:from>
    <xdr:to>
      <xdr:col>67</xdr:col>
      <xdr:colOff>101600</xdr:colOff>
      <xdr:row>78</xdr:row>
      <xdr:rowOff>112295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103422</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47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52781</xdr:rowOff>
    </xdr:from>
    <xdr:to>
      <xdr:col>85</xdr:col>
      <xdr:colOff>177800</xdr:colOff>
      <xdr:row>77</xdr:row>
      <xdr:rowOff>154381</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25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75658</xdr:rowOff>
    </xdr:from>
    <xdr:ext cx="469744"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10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4043</xdr:rowOff>
    </xdr:from>
    <xdr:to>
      <xdr:col>81</xdr:col>
      <xdr:colOff>101600</xdr:colOff>
      <xdr:row>78</xdr:row>
      <xdr:rowOff>105643</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37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96770</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46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162006</xdr:rowOff>
    </xdr:from>
    <xdr:to>
      <xdr:col>76</xdr:col>
      <xdr:colOff>165100</xdr:colOff>
      <xdr:row>78</xdr:row>
      <xdr:rowOff>92156</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36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108683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150668</xdr:rowOff>
    </xdr:from>
    <xdr:to>
      <xdr:col>72</xdr:col>
      <xdr:colOff>38100</xdr:colOff>
      <xdr:row>78</xdr:row>
      <xdr:rowOff>80818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35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97345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12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113771</xdr:rowOff>
    </xdr:from>
    <xdr:to>
      <xdr:col>67</xdr:col>
      <xdr:colOff>101600</xdr:colOff>
      <xdr:row>78</xdr:row>
      <xdr:rowOff>43921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31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60448</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09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143366</xdr:rowOff>
    </xdr:from>
    <xdr:to>
      <xdr:col>85</xdr:col>
      <xdr:colOff>126364</xdr:colOff>
      <xdr:row>98</xdr:row>
      <xdr:rowOff>113534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573866"/>
          <a:ext cx="1269" cy="134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117361</xdr:rowOff>
    </xdr:from>
    <xdr:ext cx="534377"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113534</xdr:rowOff>
    </xdr:from>
    <xdr:to>
      <xdr:col>86</xdr:col>
      <xdr:colOff>25400</xdr:colOff>
      <xdr:row>98</xdr:row>
      <xdr:rowOff>113534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90043</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4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143366</xdr:rowOff>
    </xdr:from>
    <xdr:to>
      <xdr:col>86</xdr:col>
      <xdr:colOff>25400</xdr:colOff>
      <xdr:row>90</xdr:row>
      <xdr:rowOff>143366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573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62243</xdr:rowOff>
    </xdr:from>
    <xdr:to>
      <xdr:col>85</xdr:col>
      <xdr:colOff>127000</xdr:colOff>
      <xdr:row>96</xdr:row>
      <xdr:rowOff>69472</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521443"/>
          <a:ext cx="838200" cy="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633</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459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22206</xdr:rowOff>
    </xdr:from>
    <xdr:to>
      <xdr:col>85</xdr:col>
      <xdr:colOff>177800</xdr:colOff>
      <xdr:row>96</xdr:row>
      <xdr:rowOff>123806</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4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69472</xdr:rowOff>
    </xdr:from>
    <xdr:to>
      <xdr:col>81</xdr:col>
      <xdr:colOff>50800</xdr:colOff>
      <xdr:row>96</xdr:row>
      <xdr:rowOff>77797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528672"/>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19368</xdr:rowOff>
    </xdr:from>
    <xdr:to>
      <xdr:col>81</xdr:col>
      <xdr:colOff>101600</xdr:colOff>
      <xdr:row>96</xdr:row>
      <xdr:rowOff>120968</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47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112095</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57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69701</xdr:rowOff>
    </xdr:from>
    <xdr:to>
      <xdr:col>76</xdr:col>
      <xdr:colOff>114300</xdr:colOff>
      <xdr:row>96</xdr:row>
      <xdr:rowOff>77797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528901"/>
          <a:ext cx="8890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24758</xdr:rowOff>
    </xdr:from>
    <xdr:to>
      <xdr:col>76</xdr:col>
      <xdr:colOff>165100</xdr:colOff>
      <xdr:row>96</xdr:row>
      <xdr:rowOff>126358</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4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142885</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25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41945</xdr:rowOff>
    </xdr:from>
    <xdr:to>
      <xdr:col>71</xdr:col>
      <xdr:colOff>177800</xdr:colOff>
      <xdr:row>96</xdr:row>
      <xdr:rowOff>69701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501145"/>
          <a:ext cx="889000" cy="2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30311</xdr:rowOff>
    </xdr:from>
    <xdr:to>
      <xdr:col>72</xdr:col>
      <xdr:colOff>38100</xdr:colOff>
      <xdr:row>96</xdr:row>
      <xdr:rowOff>131911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48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123038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58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83595</xdr:rowOff>
    </xdr:from>
    <xdr:to>
      <xdr:col>67</xdr:col>
      <xdr:colOff>101600</xdr:colOff>
      <xdr:row>97</xdr:row>
      <xdr:rowOff>13745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4872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63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11443</xdr:rowOff>
    </xdr:from>
    <xdr:to>
      <xdr:col>85</xdr:col>
      <xdr:colOff>177800</xdr:colOff>
      <xdr:row>96</xdr:row>
      <xdr:rowOff>113043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4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34320</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32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18672</xdr:rowOff>
    </xdr:from>
    <xdr:to>
      <xdr:col>81</xdr:col>
      <xdr:colOff>101600</xdr:colOff>
      <xdr:row>96</xdr:row>
      <xdr:rowOff>120272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47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136799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25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26997</xdr:rowOff>
    </xdr:from>
    <xdr:to>
      <xdr:col>76</xdr:col>
      <xdr:colOff>165100</xdr:colOff>
      <xdr:row>96</xdr:row>
      <xdr:rowOff>128597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48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119724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57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18901</xdr:rowOff>
    </xdr:from>
    <xdr:to>
      <xdr:col>72</xdr:col>
      <xdr:colOff>38100</xdr:colOff>
      <xdr:row>96</xdr:row>
      <xdr:rowOff>120501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47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137028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5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162595</xdr:rowOff>
    </xdr:from>
    <xdr:to>
      <xdr:col>67</xdr:col>
      <xdr:colOff>101600</xdr:colOff>
      <xdr:row>96</xdr:row>
      <xdr:rowOff>92745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45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109272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2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162780</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7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80230</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23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57353</xdr:rowOff>
    </xdr:from>
    <xdr:to>
      <xdr:col>116</xdr:col>
      <xdr:colOff>114300</xdr:colOff>
      <xdr:row>38</xdr:row>
      <xdr:rowOff>158953</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42266</xdr:rowOff>
    </xdr:from>
    <xdr:to>
      <xdr:col>112</xdr:col>
      <xdr:colOff>38100</xdr:colOff>
      <xdr:row>38</xdr:row>
      <xdr:rowOff>143866</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160393</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1287</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77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39065</xdr:rowOff>
    </xdr:from>
    <xdr:to>
      <xdr:col>102</xdr:col>
      <xdr:colOff>165100</xdr:colOff>
      <xdr:row>38</xdr:row>
      <xdr:rowOff>140665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157192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64212</xdr:rowOff>
    </xdr:from>
    <xdr:to>
      <xdr:col>98</xdr:col>
      <xdr:colOff>38100</xdr:colOff>
      <xdr:row>38</xdr:row>
      <xdr:rowOff>165812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10888</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99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35780</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50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年度の歳出決算額を目的別にみると、総務費、農林水産業費、</a:t>
          </a:r>
          <a:r>
            <a:rPr kumimoji="1" lang="ja-JP" altLang="en-US" sz="1100">
              <a:solidFill>
                <a:schemeClr val="dk1"/>
              </a:solidFill>
              <a:effectLst/>
              <a:latin typeface="+mn-lt"/>
              <a:ea typeface="+mn-ea"/>
              <a:cs typeface="+mn-cs"/>
            </a:rPr>
            <a:t>土木費、</a:t>
          </a:r>
          <a:r>
            <a:rPr kumimoji="1" lang="ja-JP" altLang="ja-JP" sz="1100">
              <a:solidFill>
                <a:schemeClr val="dk1"/>
              </a:solidFill>
              <a:effectLst/>
              <a:latin typeface="+mn-lt"/>
              <a:ea typeface="+mn-ea"/>
              <a:cs typeface="+mn-cs"/>
            </a:rPr>
            <a:t>教育費、</a:t>
          </a:r>
          <a:r>
            <a:rPr kumimoji="1" lang="ja-JP" altLang="en-US" sz="1100">
              <a:solidFill>
                <a:schemeClr val="dk1"/>
              </a:solidFill>
              <a:effectLst/>
              <a:latin typeface="+mn-lt"/>
              <a:ea typeface="+mn-ea"/>
              <a:cs typeface="+mn-cs"/>
            </a:rPr>
            <a:t>災害復旧費及び</a:t>
          </a:r>
          <a:r>
            <a:rPr kumimoji="1" lang="ja-JP" altLang="ja-JP" sz="1100">
              <a:solidFill>
                <a:schemeClr val="dk1"/>
              </a:solidFill>
              <a:effectLst/>
              <a:latin typeface="+mn-lt"/>
              <a:ea typeface="+mn-ea"/>
              <a:cs typeface="+mn-cs"/>
            </a:rPr>
            <a:t>公債費の</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つの項目が類似団体の平均と比較して、住民一人当たりのコストが高い状況となっている。</a:t>
          </a:r>
          <a:endParaRPr lang="ja-JP" altLang="ja-JP" sz="1400">
            <a:effectLst/>
          </a:endParaRPr>
        </a:p>
        <a:p>
          <a:r>
            <a:rPr kumimoji="1" lang="ja-JP" altLang="ja-JP" sz="1100">
              <a:solidFill>
                <a:schemeClr val="dk1"/>
              </a:solidFill>
              <a:effectLst/>
              <a:latin typeface="+mn-lt"/>
              <a:ea typeface="+mn-ea"/>
              <a:cs typeface="+mn-cs"/>
            </a:rPr>
            <a:t>総務費については、前年度と比較し、</a:t>
          </a:r>
          <a:r>
            <a:rPr kumimoji="1" lang="ja-JP" altLang="en-US" sz="1100">
              <a:solidFill>
                <a:schemeClr val="dk1"/>
              </a:solidFill>
              <a:effectLst/>
              <a:latin typeface="+mn-lt"/>
              <a:ea typeface="+mn-ea"/>
              <a:cs typeface="+mn-cs"/>
            </a:rPr>
            <a:t>プレミアム付商品券事業費</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企業誘致対策費</a:t>
          </a:r>
          <a:r>
            <a:rPr kumimoji="1" lang="ja-JP" altLang="ja-JP" sz="1100">
              <a:solidFill>
                <a:schemeClr val="dk1"/>
              </a:solidFill>
              <a:effectLst/>
              <a:latin typeface="+mn-lt"/>
              <a:ea typeface="+mn-ea"/>
              <a:cs typeface="+mn-cs"/>
            </a:rPr>
            <a:t>の増加などから、高い水準となっている。農林水産業費については、本市の重要な基幹産業として、農林水産業の経営基盤の強化や担い手の確保・育成、また、中山間地域の活力向上と多面的機能の充実など、各種施策・事業の取組を推進していることなどから、高い水準で推移している。</a:t>
          </a:r>
          <a:r>
            <a:rPr kumimoji="1" lang="ja-JP" altLang="en-US" sz="1100">
              <a:solidFill>
                <a:schemeClr val="dk1"/>
              </a:solidFill>
              <a:effectLst/>
              <a:latin typeface="+mn-lt"/>
              <a:ea typeface="+mn-ea"/>
              <a:cs typeface="+mn-cs"/>
            </a:rPr>
            <a:t>土木費については、市道整備等に伴う道整備交付金事業や市営住宅整備に伴う公営住宅建設事業費の増加などから、高い水準となっている。　</a:t>
          </a:r>
          <a:r>
            <a:rPr kumimoji="1" lang="ja-JP" altLang="ja-JP" sz="1100">
              <a:solidFill>
                <a:schemeClr val="dk1"/>
              </a:solidFill>
              <a:effectLst/>
              <a:latin typeface="+mn-lt"/>
              <a:ea typeface="+mn-ea"/>
              <a:cs typeface="+mn-cs"/>
            </a:rPr>
            <a:t>教育費については、国民体育大会に伴う</a:t>
          </a:r>
          <a:r>
            <a:rPr kumimoji="1" lang="ja-JP" altLang="en-US" sz="1100">
              <a:solidFill>
                <a:schemeClr val="dk1"/>
              </a:solidFill>
              <a:effectLst/>
              <a:latin typeface="+mn-lt"/>
              <a:ea typeface="+mn-ea"/>
              <a:cs typeface="+mn-cs"/>
            </a:rPr>
            <a:t>活力創出基盤整備事業費や吹上浜サッカー整備事業費の増加</a:t>
          </a:r>
          <a:r>
            <a:rPr kumimoji="1" lang="ja-JP" altLang="ja-JP" sz="1100">
              <a:solidFill>
                <a:schemeClr val="dk1"/>
              </a:solidFill>
              <a:effectLst/>
              <a:latin typeface="+mn-lt"/>
              <a:ea typeface="+mn-ea"/>
              <a:cs typeface="+mn-cs"/>
            </a:rPr>
            <a:t>などから、高い水準となっている。災害復旧費</a:t>
          </a:r>
          <a:r>
            <a:rPr kumimoji="1" lang="ja-JP" altLang="en-US" sz="1100">
              <a:solidFill>
                <a:schemeClr val="dk1"/>
              </a:solidFill>
              <a:effectLst/>
              <a:latin typeface="+mn-lt"/>
              <a:ea typeface="+mn-ea"/>
              <a:cs typeface="+mn-cs"/>
            </a:rPr>
            <a:t>については、令和元年に大規模な災害が発生したため、</a:t>
          </a:r>
          <a:r>
            <a:rPr kumimoji="1" lang="ja-JP" altLang="ja-JP" sz="1100">
              <a:solidFill>
                <a:schemeClr val="dk1"/>
              </a:solidFill>
              <a:effectLst/>
              <a:latin typeface="+mn-lt"/>
              <a:ea typeface="+mn-ea"/>
              <a:cs typeface="+mn-cs"/>
            </a:rPr>
            <a:t>高い水準となっている。公債費については、近年、大規模事業が重なったことなどから、高い水準となっている。今後も地方債の発行については、事業の必要性や緊急性等を考慮し、借入額は緊急性や重要性のある事業を選択した上で必要最小限にとどめるなど、計画的な地方債管理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鹿児島県日置市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800">
              <a:solidFill>
                <a:schemeClr val="dk1"/>
              </a:solidFill>
              <a:effectLst/>
              <a:latin typeface="+mn-lt"/>
              <a:ea typeface="+mn-ea"/>
              <a:cs typeface="+mn-cs"/>
            </a:rPr>
            <a:t>・財政調整基金については、歳計余剰金処分により積み立てた一方で、扶助費が依然として増嵩していること</a:t>
          </a:r>
          <a:r>
            <a:rPr kumimoji="1" lang="ja-JP" altLang="en-US" sz="800">
              <a:solidFill>
                <a:schemeClr val="dk1"/>
              </a:solidFill>
              <a:effectLst/>
              <a:latin typeface="+mn-lt"/>
              <a:ea typeface="+mn-ea"/>
              <a:cs typeface="+mn-cs"/>
            </a:rPr>
            <a:t>や</a:t>
          </a:r>
          <a:r>
            <a:rPr kumimoji="1" lang="ja-JP" altLang="ja-JP" sz="800">
              <a:solidFill>
                <a:schemeClr val="dk1"/>
              </a:solidFill>
              <a:effectLst/>
              <a:latin typeface="+mn-lt"/>
              <a:ea typeface="+mn-ea"/>
              <a:cs typeface="+mn-cs"/>
            </a:rPr>
            <a:t>普通交付税が合併算定替から一本算定への激変緩和措置期間となり減少している</a:t>
          </a:r>
          <a:r>
            <a:rPr kumimoji="1" lang="ja-JP" altLang="en-US" sz="800">
              <a:solidFill>
                <a:schemeClr val="dk1"/>
              </a:solidFill>
              <a:effectLst/>
              <a:latin typeface="+mn-lt"/>
              <a:ea typeface="+mn-ea"/>
              <a:cs typeface="+mn-cs"/>
            </a:rPr>
            <a:t>こと</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さらには、災害復旧に伴う事業費の増加等により、</a:t>
          </a:r>
          <a:r>
            <a:rPr kumimoji="1" lang="ja-JP" altLang="ja-JP" sz="800">
              <a:solidFill>
                <a:schemeClr val="dk1"/>
              </a:solidFill>
              <a:effectLst/>
              <a:latin typeface="+mn-lt"/>
              <a:ea typeface="+mn-ea"/>
              <a:cs typeface="+mn-cs"/>
            </a:rPr>
            <a:t>標準財政規模比としては、前年度より</a:t>
          </a:r>
          <a:r>
            <a:rPr kumimoji="1" lang="en-US" altLang="ja-JP" sz="800">
              <a:solidFill>
                <a:schemeClr val="dk1"/>
              </a:solidFill>
              <a:effectLst/>
              <a:latin typeface="+mn-lt"/>
              <a:ea typeface="+mn-ea"/>
              <a:cs typeface="+mn-cs"/>
            </a:rPr>
            <a:t>7.56</a:t>
          </a:r>
          <a:r>
            <a:rPr kumimoji="1" lang="ja-JP" altLang="ja-JP" sz="800">
              <a:solidFill>
                <a:schemeClr val="dk1"/>
              </a:solidFill>
              <a:effectLst/>
              <a:latin typeface="+mn-lt"/>
              <a:ea typeface="+mn-ea"/>
              <a:cs typeface="+mn-cs"/>
            </a:rPr>
            <a:t>ポイント</a:t>
          </a:r>
          <a:r>
            <a:rPr kumimoji="1" lang="ja-JP" altLang="en-US" sz="800">
              <a:solidFill>
                <a:schemeClr val="dk1"/>
              </a:solidFill>
              <a:effectLst/>
              <a:latin typeface="+mn-lt"/>
              <a:ea typeface="+mn-ea"/>
              <a:cs typeface="+mn-cs"/>
            </a:rPr>
            <a:t>減少</a:t>
          </a:r>
          <a:r>
            <a:rPr kumimoji="1" lang="ja-JP" altLang="ja-JP" sz="800">
              <a:solidFill>
                <a:schemeClr val="dk1"/>
              </a:solidFill>
              <a:effectLst/>
              <a:latin typeface="+mn-lt"/>
              <a:ea typeface="+mn-ea"/>
              <a:cs typeface="+mn-cs"/>
            </a:rPr>
            <a:t>している。</a:t>
          </a:r>
          <a:endParaRPr lang="ja-JP" altLang="ja-JP" sz="800">
            <a:effectLst/>
          </a:endParaRPr>
        </a:p>
        <a:p>
          <a:r>
            <a:rPr kumimoji="1" lang="ja-JP" altLang="ja-JP" sz="800">
              <a:solidFill>
                <a:schemeClr val="dk1"/>
              </a:solidFill>
              <a:effectLst/>
              <a:latin typeface="+mn-lt"/>
              <a:ea typeface="+mn-ea"/>
              <a:cs typeface="+mn-cs"/>
            </a:rPr>
            <a:t>・実質収支額については、</a:t>
          </a:r>
          <a:r>
            <a:rPr kumimoji="1" lang="ja-JP" altLang="ja-JP" sz="800">
              <a:solidFill>
                <a:sysClr val="windowText" lastClr="000000"/>
              </a:solidFill>
              <a:effectLst/>
              <a:latin typeface="+mn-lt"/>
              <a:ea typeface="+mn-ea"/>
              <a:cs typeface="+mn-cs"/>
            </a:rPr>
            <a:t>３～５％が望ましい</a:t>
          </a:r>
          <a:r>
            <a:rPr kumimoji="1" lang="ja-JP" altLang="ja-JP" sz="800">
              <a:solidFill>
                <a:schemeClr val="dk1"/>
              </a:solidFill>
              <a:effectLst/>
              <a:latin typeface="+mn-lt"/>
              <a:ea typeface="+mn-ea"/>
              <a:cs typeface="+mn-cs"/>
            </a:rPr>
            <a:t>と考えられており、</a:t>
          </a:r>
          <a:r>
            <a:rPr kumimoji="1" lang="ja-JP" altLang="en-US" sz="800">
              <a:solidFill>
                <a:schemeClr val="dk1"/>
              </a:solidFill>
              <a:effectLst/>
              <a:latin typeface="+mn-lt"/>
              <a:ea typeface="+mn-ea"/>
              <a:cs typeface="+mn-cs"/>
            </a:rPr>
            <a:t>令和元</a:t>
          </a:r>
          <a:r>
            <a:rPr kumimoji="1" lang="ja-JP" altLang="ja-JP" sz="800">
              <a:solidFill>
                <a:schemeClr val="dk1"/>
              </a:solidFill>
              <a:effectLst/>
              <a:latin typeface="+mn-lt"/>
              <a:ea typeface="+mn-ea"/>
              <a:cs typeface="+mn-cs"/>
            </a:rPr>
            <a:t>年度は</a:t>
          </a:r>
          <a:r>
            <a:rPr kumimoji="1" lang="en-US" altLang="ja-JP" sz="800">
              <a:solidFill>
                <a:schemeClr val="dk1"/>
              </a:solidFill>
              <a:effectLst/>
              <a:latin typeface="+mn-lt"/>
              <a:ea typeface="+mn-ea"/>
              <a:cs typeface="+mn-cs"/>
            </a:rPr>
            <a:t>5.41</a:t>
          </a:r>
          <a:r>
            <a:rPr kumimoji="1" lang="ja-JP" altLang="ja-JP" sz="800">
              <a:solidFill>
                <a:schemeClr val="dk1"/>
              </a:solidFill>
              <a:effectLst/>
              <a:latin typeface="+mn-lt"/>
              <a:ea typeface="+mn-ea"/>
              <a:cs typeface="+mn-cs"/>
            </a:rPr>
            <a:t>％で概ね適正な値となっている。</a:t>
          </a:r>
          <a:endParaRPr lang="ja-JP" altLang="ja-JP" sz="800">
            <a:effectLst/>
          </a:endParaRPr>
        </a:p>
        <a:p>
          <a:r>
            <a:rPr kumimoji="1" lang="ja-JP" altLang="ja-JP" sz="800">
              <a:solidFill>
                <a:schemeClr val="dk1"/>
              </a:solidFill>
              <a:effectLst/>
              <a:latin typeface="+mn-lt"/>
              <a:ea typeface="+mn-ea"/>
              <a:cs typeface="+mn-cs"/>
            </a:rPr>
            <a:t>・実質単年度収支については、５年連続の赤字となっている。近年、防災及び耐震化対策等関連の大規模事業が重なっていることや、扶助費が依然として増嵩していること</a:t>
          </a:r>
          <a:r>
            <a:rPr kumimoji="1" lang="ja-JP" altLang="en-US" sz="800">
              <a:solidFill>
                <a:schemeClr val="dk1"/>
              </a:solidFill>
              <a:effectLst/>
              <a:latin typeface="+mn-lt"/>
              <a:ea typeface="+mn-ea"/>
              <a:cs typeface="+mn-cs"/>
            </a:rPr>
            <a:t>、災害復旧事業費の増加</a:t>
          </a:r>
          <a:r>
            <a:rPr kumimoji="1" lang="ja-JP" altLang="ja-JP" sz="800">
              <a:solidFill>
                <a:schemeClr val="dk1"/>
              </a:solidFill>
              <a:effectLst/>
              <a:latin typeface="+mn-lt"/>
              <a:ea typeface="+mn-ea"/>
              <a:cs typeface="+mn-cs"/>
            </a:rPr>
            <a:t>などが要因となっているが、今後も引き続き財政計画や行政改革大綱等に基づき、適正な財政運営に努める必要がある。</a:t>
          </a:r>
          <a:endParaRPr lang="ja-JP" altLang="ja-JP" sz="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鹿児島県日置市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については、全ての会計において黒字で推移しているが、一般会計から特別会計への繰出金は高い水準で推移している。一般会計では、普通交付税が合併算定替から一本算定への激変緩和措置期間（段階的縮減）に入っていることなどから、厳しい財政状況が予想される。</a:t>
          </a:r>
          <a:endParaRPr lang="ja-JP" altLang="ja-JP" sz="1400">
            <a:effectLst/>
          </a:endParaRPr>
        </a:p>
        <a:p>
          <a:r>
            <a:rPr kumimoji="1" lang="ja-JP" altLang="ja-JP" sz="1100">
              <a:solidFill>
                <a:schemeClr val="dk1"/>
              </a:solidFill>
              <a:effectLst/>
              <a:latin typeface="+mn-lt"/>
              <a:ea typeface="+mn-ea"/>
              <a:cs typeface="+mn-cs"/>
            </a:rPr>
            <a:t>その中で、水道事業会計及び公共下水道事業特別会計等においては、今後、施設の老朽化等への対応が一層重要となっている。また、国民健康保険特別会計及び介護保険特別会計等においては、高齢化の進行や医療技術の高度化等に伴う医療費、サービス給付費等の増加が一層見込まれるところである。</a:t>
          </a:r>
          <a:endParaRPr lang="ja-JP" altLang="ja-JP" sz="1400">
            <a:effectLst/>
          </a:endParaRPr>
        </a:p>
        <a:p>
          <a:r>
            <a:rPr kumimoji="1" lang="ja-JP" altLang="ja-JP" sz="1100">
              <a:solidFill>
                <a:schemeClr val="dk1"/>
              </a:solidFill>
              <a:effectLst/>
              <a:latin typeface="+mn-lt"/>
              <a:ea typeface="+mn-ea"/>
              <a:cs typeface="+mn-cs"/>
            </a:rPr>
            <a:t>そのため、今後においても、黒字決算（適正な値）で推移するよう、各会計において、合理化及び効率化、経費抑制・削減等に向けた取り組みを推進し、安定的な財政運営に努める必要がある。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30656419</v>
      </c>
      <c r="BO4" s="431"/>
      <c r="BP4" s="431"/>
      <c r="BQ4" s="431"/>
      <c r="BR4" s="431"/>
      <c r="BS4" s="431"/>
      <c r="BT4" s="431"/>
      <c r="BU4" s="432"/>
      <c r="BV4" s="430">
        <v>28022387</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5.4</v>
      </c>
      <c r="CU4" s="437"/>
      <c r="CV4" s="437"/>
      <c r="CW4" s="437"/>
      <c r="CX4" s="437"/>
      <c r="CY4" s="437"/>
      <c r="CZ4" s="437"/>
      <c r="DA4" s="438"/>
      <c r="DB4" s="436">
        <v>5.3</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29121205</v>
      </c>
      <c r="BO5" s="468"/>
      <c r="BP5" s="468"/>
      <c r="BQ5" s="468"/>
      <c r="BR5" s="468"/>
      <c r="BS5" s="468"/>
      <c r="BT5" s="468"/>
      <c r="BU5" s="469"/>
      <c r="BV5" s="467">
        <v>27029891</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93</v>
      </c>
      <c r="CU5" s="465"/>
      <c r="CV5" s="465"/>
      <c r="CW5" s="465"/>
      <c r="CX5" s="465"/>
      <c r="CY5" s="465"/>
      <c r="CZ5" s="465"/>
      <c r="DA5" s="466"/>
      <c r="DB5" s="464">
        <v>89.6</v>
      </c>
      <c r="DC5" s="465"/>
      <c r="DD5" s="465"/>
      <c r="DE5" s="465"/>
      <c r="DF5" s="465"/>
      <c r="DG5" s="465"/>
      <c r="DH5" s="465"/>
      <c r="DI5" s="466"/>
      <c r="DJ5" s="186"/>
      <c r="DK5" s="186"/>
      <c r="DL5" s="186"/>
      <c r="DM5" s="186"/>
      <c r="DN5" s="186"/>
      <c r="DO5" s="186"/>
    </row>
    <row r="6" spans="1:119" ht="18.75" customHeight="1">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1535214</v>
      </c>
      <c r="BO6" s="468"/>
      <c r="BP6" s="468"/>
      <c r="BQ6" s="468"/>
      <c r="BR6" s="468"/>
      <c r="BS6" s="468"/>
      <c r="BT6" s="468"/>
      <c r="BU6" s="469"/>
      <c r="BV6" s="467">
        <v>992496</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96.4</v>
      </c>
      <c r="CU6" s="505"/>
      <c r="CV6" s="505"/>
      <c r="CW6" s="505"/>
      <c r="CX6" s="505"/>
      <c r="CY6" s="505"/>
      <c r="CZ6" s="505"/>
      <c r="DA6" s="506"/>
      <c r="DB6" s="504">
        <v>93.8</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101</v>
      </c>
      <c r="AV7" s="500"/>
      <c r="AW7" s="500"/>
      <c r="AX7" s="500"/>
      <c r="AY7" s="501" t="s">
        <v>105</v>
      </c>
      <c r="AZ7" s="502"/>
      <c r="BA7" s="502"/>
      <c r="BB7" s="502"/>
      <c r="BC7" s="502"/>
      <c r="BD7" s="502"/>
      <c r="BE7" s="502"/>
      <c r="BF7" s="502"/>
      <c r="BG7" s="502"/>
      <c r="BH7" s="502"/>
      <c r="BI7" s="502"/>
      <c r="BJ7" s="502"/>
      <c r="BK7" s="502"/>
      <c r="BL7" s="502"/>
      <c r="BM7" s="503"/>
      <c r="BN7" s="467">
        <v>763142</v>
      </c>
      <c r="BO7" s="468"/>
      <c r="BP7" s="468"/>
      <c r="BQ7" s="468"/>
      <c r="BR7" s="468"/>
      <c r="BS7" s="468"/>
      <c r="BT7" s="468"/>
      <c r="BU7" s="469"/>
      <c r="BV7" s="467">
        <v>234932</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14259610</v>
      </c>
      <c r="CU7" s="468"/>
      <c r="CV7" s="468"/>
      <c r="CW7" s="468"/>
      <c r="CX7" s="468"/>
      <c r="CY7" s="468"/>
      <c r="CZ7" s="468"/>
      <c r="DA7" s="469"/>
      <c r="DB7" s="467">
        <v>14280092</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772072</v>
      </c>
      <c r="BO8" s="468"/>
      <c r="BP8" s="468"/>
      <c r="BQ8" s="468"/>
      <c r="BR8" s="468"/>
      <c r="BS8" s="468"/>
      <c r="BT8" s="468"/>
      <c r="BU8" s="469"/>
      <c r="BV8" s="467">
        <v>757564</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0.39</v>
      </c>
      <c r="CU8" s="508"/>
      <c r="CV8" s="508"/>
      <c r="CW8" s="508"/>
      <c r="CX8" s="508"/>
      <c r="CY8" s="508"/>
      <c r="CZ8" s="508"/>
      <c r="DA8" s="509"/>
      <c r="DB8" s="507">
        <v>0.39</v>
      </c>
      <c r="DC8" s="508"/>
      <c r="DD8" s="508"/>
      <c r="DE8" s="508"/>
      <c r="DF8" s="508"/>
      <c r="DG8" s="508"/>
      <c r="DH8" s="508"/>
      <c r="DI8" s="509"/>
      <c r="DJ8" s="186"/>
      <c r="DK8" s="186"/>
      <c r="DL8" s="186"/>
      <c r="DM8" s="186"/>
      <c r="DN8" s="186"/>
      <c r="DO8" s="186"/>
    </row>
    <row r="9" spans="1:119" ht="18.75" customHeight="1" thickBot="1">
      <c r="A9" s="187"/>
      <c r="B9" s="461" t="s">
        <v>111</v>
      </c>
      <c r="C9" s="462"/>
      <c r="D9" s="462"/>
      <c r="E9" s="462"/>
      <c r="F9" s="462"/>
      <c r="G9" s="462"/>
      <c r="H9" s="462"/>
      <c r="I9" s="462"/>
      <c r="J9" s="462"/>
      <c r="K9" s="510"/>
      <c r="L9" s="511" t="s">
        <v>112</v>
      </c>
      <c r="M9" s="512"/>
      <c r="N9" s="512"/>
      <c r="O9" s="512"/>
      <c r="P9" s="512"/>
      <c r="Q9" s="513"/>
      <c r="R9" s="514">
        <v>49249</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14508</v>
      </c>
      <c r="BO9" s="468"/>
      <c r="BP9" s="468"/>
      <c r="BQ9" s="468"/>
      <c r="BR9" s="468"/>
      <c r="BS9" s="468"/>
      <c r="BT9" s="468"/>
      <c r="BU9" s="469"/>
      <c r="BV9" s="467">
        <v>33059</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16.5</v>
      </c>
      <c r="CU9" s="465"/>
      <c r="CV9" s="465"/>
      <c r="CW9" s="465"/>
      <c r="CX9" s="465"/>
      <c r="CY9" s="465"/>
      <c r="CZ9" s="465"/>
      <c r="DA9" s="466"/>
      <c r="DB9" s="464">
        <v>17.2</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118</v>
      </c>
      <c r="M10" s="497"/>
      <c r="N10" s="497"/>
      <c r="O10" s="497"/>
      <c r="P10" s="497"/>
      <c r="Q10" s="498"/>
      <c r="R10" s="518">
        <v>50822</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10254</v>
      </c>
      <c r="BO10" s="468"/>
      <c r="BP10" s="468"/>
      <c r="BQ10" s="468"/>
      <c r="BR10" s="468"/>
      <c r="BS10" s="468"/>
      <c r="BT10" s="468"/>
      <c r="BU10" s="469"/>
      <c r="BV10" s="467">
        <v>10786</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93</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c r="A12" s="187"/>
      <c r="B12" s="527" t="s">
        <v>130</v>
      </c>
      <c r="C12" s="528"/>
      <c r="D12" s="528"/>
      <c r="E12" s="528"/>
      <c r="F12" s="528"/>
      <c r="G12" s="528"/>
      <c r="H12" s="528"/>
      <c r="I12" s="528"/>
      <c r="J12" s="528"/>
      <c r="K12" s="529"/>
      <c r="L12" s="536" t="s">
        <v>131</v>
      </c>
      <c r="M12" s="537"/>
      <c r="N12" s="537"/>
      <c r="O12" s="537"/>
      <c r="P12" s="537"/>
      <c r="Q12" s="538"/>
      <c r="R12" s="539">
        <v>48238</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101</v>
      </c>
      <c r="AV12" s="500"/>
      <c r="AW12" s="500"/>
      <c r="AX12" s="500"/>
      <c r="AY12" s="501" t="s">
        <v>135</v>
      </c>
      <c r="AZ12" s="502"/>
      <c r="BA12" s="502"/>
      <c r="BB12" s="502"/>
      <c r="BC12" s="502"/>
      <c r="BD12" s="502"/>
      <c r="BE12" s="502"/>
      <c r="BF12" s="502"/>
      <c r="BG12" s="502"/>
      <c r="BH12" s="502"/>
      <c r="BI12" s="502"/>
      <c r="BJ12" s="502"/>
      <c r="BK12" s="502"/>
      <c r="BL12" s="502"/>
      <c r="BM12" s="503"/>
      <c r="BN12" s="467">
        <v>1473428</v>
      </c>
      <c r="BO12" s="468"/>
      <c r="BP12" s="468"/>
      <c r="BQ12" s="468"/>
      <c r="BR12" s="468"/>
      <c r="BS12" s="468"/>
      <c r="BT12" s="468"/>
      <c r="BU12" s="469"/>
      <c r="BV12" s="467">
        <v>322545</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138</v>
      </c>
      <c r="N13" s="559"/>
      <c r="O13" s="559"/>
      <c r="P13" s="559"/>
      <c r="Q13" s="560"/>
      <c r="R13" s="551">
        <v>47914</v>
      </c>
      <c r="S13" s="552"/>
      <c r="T13" s="552"/>
      <c r="U13" s="552"/>
      <c r="V13" s="553"/>
      <c r="W13" s="483" t="s">
        <v>139</v>
      </c>
      <c r="X13" s="484"/>
      <c r="Y13" s="484"/>
      <c r="Z13" s="484"/>
      <c r="AA13" s="484"/>
      <c r="AB13" s="474"/>
      <c r="AC13" s="518">
        <v>1358</v>
      </c>
      <c r="AD13" s="519"/>
      <c r="AE13" s="519"/>
      <c r="AF13" s="519"/>
      <c r="AG13" s="561"/>
      <c r="AH13" s="518">
        <v>1643</v>
      </c>
      <c r="AI13" s="519"/>
      <c r="AJ13" s="519"/>
      <c r="AK13" s="519"/>
      <c r="AL13" s="520"/>
      <c r="AM13" s="496" t="s">
        <v>140</v>
      </c>
      <c r="AN13" s="497"/>
      <c r="AO13" s="497"/>
      <c r="AP13" s="497"/>
      <c r="AQ13" s="497"/>
      <c r="AR13" s="497"/>
      <c r="AS13" s="497"/>
      <c r="AT13" s="498"/>
      <c r="AU13" s="499" t="s">
        <v>101</v>
      </c>
      <c r="AV13" s="500"/>
      <c r="AW13" s="500"/>
      <c r="AX13" s="500"/>
      <c r="AY13" s="501" t="s">
        <v>141</v>
      </c>
      <c r="AZ13" s="502"/>
      <c r="BA13" s="502"/>
      <c r="BB13" s="502"/>
      <c r="BC13" s="502"/>
      <c r="BD13" s="502"/>
      <c r="BE13" s="502"/>
      <c r="BF13" s="502"/>
      <c r="BG13" s="502"/>
      <c r="BH13" s="502"/>
      <c r="BI13" s="502"/>
      <c r="BJ13" s="502"/>
      <c r="BK13" s="502"/>
      <c r="BL13" s="502"/>
      <c r="BM13" s="503"/>
      <c r="BN13" s="467">
        <v>-1448666</v>
      </c>
      <c r="BO13" s="468"/>
      <c r="BP13" s="468"/>
      <c r="BQ13" s="468"/>
      <c r="BR13" s="468"/>
      <c r="BS13" s="468"/>
      <c r="BT13" s="468"/>
      <c r="BU13" s="469"/>
      <c r="BV13" s="467">
        <v>-278700</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5.8</v>
      </c>
      <c r="CU13" s="465"/>
      <c r="CV13" s="465"/>
      <c r="CW13" s="465"/>
      <c r="CX13" s="465"/>
      <c r="CY13" s="465"/>
      <c r="CZ13" s="465"/>
      <c r="DA13" s="466"/>
      <c r="DB13" s="464">
        <v>5.5</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143</v>
      </c>
      <c r="M14" s="549"/>
      <c r="N14" s="549"/>
      <c r="O14" s="549"/>
      <c r="P14" s="549"/>
      <c r="Q14" s="550"/>
      <c r="R14" s="551">
        <v>48711</v>
      </c>
      <c r="S14" s="552"/>
      <c r="T14" s="552"/>
      <c r="U14" s="552"/>
      <c r="V14" s="553"/>
      <c r="W14" s="457"/>
      <c r="X14" s="458"/>
      <c r="Y14" s="458"/>
      <c r="Z14" s="458"/>
      <c r="AA14" s="458"/>
      <c r="AB14" s="447"/>
      <c r="AC14" s="554">
        <v>6.3</v>
      </c>
      <c r="AD14" s="555"/>
      <c r="AE14" s="555"/>
      <c r="AF14" s="555"/>
      <c r="AG14" s="556"/>
      <c r="AH14" s="554">
        <v>7.5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25.9</v>
      </c>
      <c r="CU14" s="566"/>
      <c r="CV14" s="566"/>
      <c r="CW14" s="566"/>
      <c r="CX14" s="566"/>
      <c r="CY14" s="566"/>
      <c r="CZ14" s="566"/>
      <c r="DA14" s="567"/>
      <c r="DB14" s="565">
        <v>18.2</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138</v>
      </c>
      <c r="N15" s="559"/>
      <c r="O15" s="559"/>
      <c r="P15" s="559"/>
      <c r="Q15" s="560"/>
      <c r="R15" s="551">
        <v>48432</v>
      </c>
      <c r="S15" s="552"/>
      <c r="T15" s="552"/>
      <c r="U15" s="552"/>
      <c r="V15" s="553"/>
      <c r="W15" s="483" t="s">
        <v>145</v>
      </c>
      <c r="X15" s="484"/>
      <c r="Y15" s="484"/>
      <c r="Z15" s="484"/>
      <c r="AA15" s="484"/>
      <c r="AB15" s="474"/>
      <c r="AC15" s="518">
        <v>5208</v>
      </c>
      <c r="AD15" s="519"/>
      <c r="AE15" s="519"/>
      <c r="AF15" s="519"/>
      <c r="AG15" s="561"/>
      <c r="AH15" s="518">
        <v>5555</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4878975</v>
      </c>
      <c r="BO15" s="431"/>
      <c r="BP15" s="431"/>
      <c r="BQ15" s="431"/>
      <c r="BR15" s="431"/>
      <c r="BS15" s="431"/>
      <c r="BT15" s="431"/>
      <c r="BU15" s="432"/>
      <c r="BV15" s="430">
        <v>4684765</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24.1</v>
      </c>
      <c r="AD16" s="555"/>
      <c r="AE16" s="555"/>
      <c r="AF16" s="555"/>
      <c r="AG16" s="556"/>
      <c r="AH16" s="554">
        <v>25.2</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12193506</v>
      </c>
      <c r="BO16" s="468"/>
      <c r="BP16" s="468"/>
      <c r="BQ16" s="468"/>
      <c r="BR16" s="468"/>
      <c r="BS16" s="468"/>
      <c r="BT16" s="468"/>
      <c r="BU16" s="469"/>
      <c r="BV16" s="467">
        <v>11981536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15063</v>
      </c>
      <c r="AD17" s="519"/>
      <c r="AE17" s="519"/>
      <c r="AF17" s="519"/>
      <c r="AG17" s="561"/>
      <c r="AH17" s="518">
        <v>14834</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6181296</v>
      </c>
      <c r="BO17" s="468"/>
      <c r="BP17" s="468"/>
      <c r="BQ17" s="468"/>
      <c r="BR17" s="468"/>
      <c r="BS17" s="468"/>
      <c r="BT17" s="468"/>
      <c r="BU17" s="469"/>
      <c r="BV17" s="467">
        <v>5901414</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155</v>
      </c>
      <c r="C18" s="510"/>
      <c r="D18" s="510"/>
      <c r="E18" s="582"/>
      <c r="F18" s="582"/>
      <c r="G18" s="582"/>
      <c r="H18" s="582"/>
      <c r="I18" s="582"/>
      <c r="J18" s="582"/>
      <c r="K18" s="582"/>
      <c r="L18" s="583">
        <v>253.01</v>
      </c>
      <c r="M18" s="583"/>
      <c r="N18" s="583"/>
      <c r="O18" s="583"/>
      <c r="P18" s="583"/>
      <c r="Q18" s="583"/>
      <c r="R18" s="584"/>
      <c r="S18" s="584"/>
      <c r="T18" s="584"/>
      <c r="U18" s="584"/>
      <c r="V18" s="585"/>
      <c r="W18" s="485"/>
      <c r="X18" s="486"/>
      <c r="Y18" s="486"/>
      <c r="Z18" s="486"/>
      <c r="AA18" s="486"/>
      <c r="AB18" s="477"/>
      <c r="AC18" s="586">
        <v>69.599999999999994</v>
      </c>
      <c r="AD18" s="587"/>
      <c r="AE18" s="587"/>
      <c r="AF18" s="587"/>
      <c r="AG18" s="588"/>
      <c r="AH18" s="586">
        <v>67.3</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13290318</v>
      </c>
      <c r="BO18" s="468"/>
      <c r="BP18" s="468"/>
      <c r="BQ18" s="468"/>
      <c r="BR18" s="468"/>
      <c r="BS18" s="468"/>
      <c r="BT18" s="468"/>
      <c r="BU18" s="469"/>
      <c r="BV18" s="467">
        <v>12930827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157</v>
      </c>
      <c r="C19" s="510"/>
      <c r="D19" s="510"/>
      <c r="E19" s="582"/>
      <c r="F19" s="582"/>
      <c r="G19" s="582"/>
      <c r="H19" s="582"/>
      <c r="I19" s="582"/>
      <c r="J19" s="582"/>
      <c r="K19" s="582"/>
      <c r="L19" s="590">
        <v>195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17321478</v>
      </c>
      <c r="BO19" s="468"/>
      <c r="BP19" s="468"/>
      <c r="BQ19" s="468"/>
      <c r="BR19" s="468"/>
      <c r="BS19" s="468"/>
      <c r="BT19" s="468"/>
      <c r="BU19" s="469"/>
      <c r="BV19" s="467">
        <v>16337313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159</v>
      </c>
      <c r="C20" s="510"/>
      <c r="D20" s="510"/>
      <c r="E20" s="582"/>
      <c r="F20" s="582"/>
      <c r="G20" s="582"/>
      <c r="H20" s="582"/>
      <c r="I20" s="582"/>
      <c r="J20" s="582"/>
      <c r="K20" s="582"/>
      <c r="L20" s="590">
        <v>19649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31658012</v>
      </c>
      <c r="BO23" s="468"/>
      <c r="BP23" s="468"/>
      <c r="BQ23" s="468"/>
      <c r="BR23" s="468"/>
      <c r="BS23" s="468"/>
      <c r="BT23" s="468"/>
      <c r="BU23" s="469"/>
      <c r="BV23" s="467">
        <v>30635563</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168</v>
      </c>
      <c r="F24" s="497"/>
      <c r="G24" s="497"/>
      <c r="H24" s="497"/>
      <c r="I24" s="497"/>
      <c r="J24" s="497"/>
      <c r="K24" s="498"/>
      <c r="L24" s="518">
        <v>1</v>
      </c>
      <c r="M24" s="519"/>
      <c r="N24" s="519"/>
      <c r="O24" s="519"/>
      <c r="P24" s="561"/>
      <c r="Q24" s="518">
        <v>8620</v>
      </c>
      <c r="R24" s="519"/>
      <c r="S24" s="519"/>
      <c r="T24" s="519"/>
      <c r="U24" s="519"/>
      <c r="V24" s="561"/>
      <c r="W24" s="620"/>
      <c r="X24" s="608"/>
      <c r="Y24" s="609"/>
      <c r="Z24" s="517" t="s">
        <v>169</v>
      </c>
      <c r="AA24" s="497"/>
      <c r="AB24" s="497"/>
      <c r="AC24" s="497"/>
      <c r="AD24" s="497"/>
      <c r="AE24" s="497"/>
      <c r="AF24" s="497"/>
      <c r="AG24" s="498"/>
      <c r="AH24" s="518">
        <v>410</v>
      </c>
      <c r="AI24" s="519"/>
      <c r="AJ24" s="519"/>
      <c r="AK24" s="519"/>
      <c r="AL24" s="561"/>
      <c r="AM24" s="518">
        <v>1260750</v>
      </c>
      <c r="AN24" s="519"/>
      <c r="AO24" s="519"/>
      <c r="AP24" s="519"/>
      <c r="AQ24" s="519"/>
      <c r="AR24" s="561"/>
      <c r="AS24" s="518">
        <v>3075</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16157121</v>
      </c>
      <c r="BO24" s="468"/>
      <c r="BP24" s="468"/>
      <c r="BQ24" s="468"/>
      <c r="BR24" s="468"/>
      <c r="BS24" s="468"/>
      <c r="BT24" s="468"/>
      <c r="BU24" s="469"/>
      <c r="BV24" s="467">
        <v>17037215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171</v>
      </c>
      <c r="F25" s="497"/>
      <c r="G25" s="497"/>
      <c r="H25" s="497"/>
      <c r="I25" s="497"/>
      <c r="J25" s="497"/>
      <c r="K25" s="498"/>
      <c r="L25" s="518">
        <v>1</v>
      </c>
      <c r="M25" s="519"/>
      <c r="N25" s="519"/>
      <c r="O25" s="519"/>
      <c r="P25" s="561"/>
      <c r="Q25" s="518">
        <v>6570</v>
      </c>
      <c r="R25" s="519"/>
      <c r="S25" s="519"/>
      <c r="T25" s="519"/>
      <c r="U25" s="519"/>
      <c r="V25" s="561"/>
      <c r="W25" s="620"/>
      <c r="X25" s="608"/>
      <c r="Y25" s="609"/>
      <c r="Z25" s="517" t="s">
        <v>172</v>
      </c>
      <c r="AA25" s="497"/>
      <c r="AB25" s="497"/>
      <c r="AC25" s="497"/>
      <c r="AD25" s="497"/>
      <c r="AE25" s="497"/>
      <c r="AF25" s="497"/>
      <c r="AG25" s="498"/>
      <c r="AH25" s="518">
        <v>81</v>
      </c>
      <c r="AI25" s="519"/>
      <c r="AJ25" s="519"/>
      <c r="AK25" s="519"/>
      <c r="AL25" s="561"/>
      <c r="AM25" s="518">
        <v>233442</v>
      </c>
      <c r="AN25" s="519"/>
      <c r="AO25" s="519"/>
      <c r="AP25" s="519"/>
      <c r="AQ25" s="519"/>
      <c r="AR25" s="561"/>
      <c r="AS25" s="518">
        <v>2882</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2502398</v>
      </c>
      <c r="BO25" s="431"/>
      <c r="BP25" s="431"/>
      <c r="BQ25" s="431"/>
      <c r="BR25" s="431"/>
      <c r="BS25" s="431"/>
      <c r="BT25" s="431"/>
      <c r="BU25" s="432"/>
      <c r="BV25" s="430">
        <v>2141244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174</v>
      </c>
      <c r="F26" s="497"/>
      <c r="G26" s="497"/>
      <c r="H26" s="497"/>
      <c r="I26" s="497"/>
      <c r="J26" s="497"/>
      <c r="K26" s="498"/>
      <c r="L26" s="518">
        <v>1</v>
      </c>
      <c r="M26" s="519"/>
      <c r="N26" s="519"/>
      <c r="O26" s="519"/>
      <c r="P26" s="561"/>
      <c r="Q26" s="518">
        <v>6320</v>
      </c>
      <c r="R26" s="519"/>
      <c r="S26" s="519"/>
      <c r="T26" s="519"/>
      <c r="U26" s="519"/>
      <c r="V26" s="561"/>
      <c r="W26" s="620"/>
      <c r="X26" s="608"/>
      <c r="Y26" s="609"/>
      <c r="Z26" s="517" t="s">
        <v>175</v>
      </c>
      <c r="AA26" s="630"/>
      <c r="AB26" s="630"/>
      <c r="AC26" s="630"/>
      <c r="AD26" s="630"/>
      <c r="AE26" s="630"/>
      <c r="AF26" s="630"/>
      <c r="AG26" s="631"/>
      <c r="AH26" s="518">
        <v>14</v>
      </c>
      <c r="AI26" s="519"/>
      <c r="AJ26" s="519"/>
      <c r="AK26" s="519"/>
      <c r="AL26" s="561"/>
      <c r="AM26" s="518">
        <v>47208</v>
      </c>
      <c r="AN26" s="519"/>
      <c r="AO26" s="519"/>
      <c r="AP26" s="519"/>
      <c r="AQ26" s="519"/>
      <c r="AR26" s="561"/>
      <c r="AS26" s="518">
        <v>3372</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128</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177</v>
      </c>
      <c r="F27" s="497"/>
      <c r="G27" s="497"/>
      <c r="H27" s="497"/>
      <c r="I27" s="497"/>
      <c r="J27" s="497"/>
      <c r="K27" s="498"/>
      <c r="L27" s="518">
        <v>1</v>
      </c>
      <c r="M27" s="519"/>
      <c r="N27" s="519"/>
      <c r="O27" s="519"/>
      <c r="P27" s="561"/>
      <c r="Q27" s="518">
        <v>4040</v>
      </c>
      <c r="R27" s="519"/>
      <c r="S27" s="519"/>
      <c r="T27" s="519"/>
      <c r="U27" s="519"/>
      <c r="V27" s="561"/>
      <c r="W27" s="620"/>
      <c r="X27" s="608"/>
      <c r="Y27" s="609"/>
      <c r="Z27" s="517" t="s">
        <v>178</v>
      </c>
      <c r="AA27" s="497"/>
      <c r="AB27" s="497"/>
      <c r="AC27" s="497"/>
      <c r="AD27" s="497"/>
      <c r="AE27" s="497"/>
      <c r="AF27" s="497"/>
      <c r="AG27" s="498"/>
      <c r="AH27" s="518">
        <v>14</v>
      </c>
      <c r="AI27" s="519"/>
      <c r="AJ27" s="519"/>
      <c r="AK27" s="519"/>
      <c r="AL27" s="561"/>
      <c r="AM27" s="518">
        <v>54422</v>
      </c>
      <c r="AN27" s="519"/>
      <c r="AO27" s="519"/>
      <c r="AP27" s="519"/>
      <c r="AQ27" s="519"/>
      <c r="AR27" s="561"/>
      <c r="AS27" s="518">
        <v>3887</v>
      </c>
      <c r="AT27" s="519"/>
      <c r="AU27" s="519"/>
      <c r="AV27" s="519"/>
      <c r="AW27" s="519"/>
      <c r="AX27" s="520"/>
      <c r="AY27" s="562" t="s">
        <v>179</v>
      </c>
      <c r="AZ27" s="563"/>
      <c r="BA27" s="563"/>
      <c r="BB27" s="563"/>
      <c r="BC27" s="563"/>
      <c r="BD27" s="563"/>
      <c r="BE27" s="563"/>
      <c r="BF27" s="563"/>
      <c r="BG27" s="563"/>
      <c r="BH27" s="563"/>
      <c r="BI27" s="563"/>
      <c r="BJ27" s="563"/>
      <c r="BK27" s="563"/>
      <c r="BL27" s="563"/>
      <c r="BM27" s="564"/>
      <c r="BN27" s="643">
        <v>400881</v>
      </c>
      <c r="BO27" s="644"/>
      <c r="BP27" s="644"/>
      <c r="BQ27" s="644"/>
      <c r="BR27" s="644"/>
      <c r="BS27" s="644"/>
      <c r="BT27" s="644"/>
      <c r="BU27" s="645"/>
      <c r="BV27" s="643">
        <v>400672</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180</v>
      </c>
      <c r="F28" s="497"/>
      <c r="G28" s="497"/>
      <c r="H28" s="497"/>
      <c r="I28" s="497"/>
      <c r="J28" s="497"/>
      <c r="K28" s="498"/>
      <c r="L28" s="518">
        <v>1</v>
      </c>
      <c r="M28" s="519"/>
      <c r="N28" s="519"/>
      <c r="O28" s="519"/>
      <c r="P28" s="561"/>
      <c r="Q28" s="518">
        <v>3230</v>
      </c>
      <c r="R28" s="519"/>
      <c r="S28" s="519"/>
      <c r="T28" s="519"/>
      <c r="U28" s="519"/>
      <c r="V28" s="561"/>
      <c r="W28" s="620"/>
      <c r="X28" s="608"/>
      <c r="Y28" s="609"/>
      <c r="Z28" s="517" t="s">
        <v>181</v>
      </c>
      <c r="AA28" s="497"/>
      <c r="AB28" s="497"/>
      <c r="AC28" s="497"/>
      <c r="AD28" s="497"/>
      <c r="AE28" s="497"/>
      <c r="AF28" s="497"/>
      <c r="AG28" s="498"/>
      <c r="AH28" s="518" t="s">
        <v>137</v>
      </c>
      <c r="AI28" s="519"/>
      <c r="AJ28" s="519"/>
      <c r="AK28" s="519"/>
      <c r="AL28" s="561"/>
      <c r="AM28" s="518" t="s">
        <v>137</v>
      </c>
      <c r="AN28" s="519"/>
      <c r="AO28" s="519"/>
      <c r="AP28" s="519"/>
      <c r="AQ28" s="519"/>
      <c r="AR28" s="561"/>
      <c r="AS28" s="518" t="s">
        <v>137</v>
      </c>
      <c r="AT28" s="519"/>
      <c r="AU28" s="519"/>
      <c r="AV28" s="519"/>
      <c r="AW28" s="519"/>
      <c r="AX28" s="520"/>
      <c r="AY28" s="646" t="s">
        <v>182</v>
      </c>
      <c r="AZ28" s="647"/>
      <c r="BA28" s="647"/>
      <c r="BB28" s="648"/>
      <c r="BC28" s="427" t="s">
        <v>47</v>
      </c>
      <c r="BD28" s="428"/>
      <c r="BE28" s="428"/>
      <c r="BF28" s="428"/>
      <c r="BG28" s="428"/>
      <c r="BH28" s="428"/>
      <c r="BI28" s="428"/>
      <c r="BJ28" s="428"/>
      <c r="BK28" s="428"/>
      <c r="BL28" s="428"/>
      <c r="BM28" s="429"/>
      <c r="BN28" s="430">
        <v>2949784</v>
      </c>
      <c r="BO28" s="431"/>
      <c r="BP28" s="431"/>
      <c r="BQ28" s="431"/>
      <c r="BR28" s="431"/>
      <c r="BS28" s="431"/>
      <c r="BT28" s="431"/>
      <c r="BU28" s="432"/>
      <c r="BV28" s="430">
        <v>4033958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183</v>
      </c>
      <c r="F29" s="497"/>
      <c r="G29" s="497"/>
      <c r="H29" s="497"/>
      <c r="I29" s="497"/>
      <c r="J29" s="497"/>
      <c r="K29" s="498"/>
      <c r="L29" s="518">
        <v>20</v>
      </c>
      <c r="M29" s="519"/>
      <c r="N29" s="519"/>
      <c r="O29" s="519"/>
      <c r="P29" s="561"/>
      <c r="Q29" s="518">
        <v>2990</v>
      </c>
      <c r="R29" s="519"/>
      <c r="S29" s="519"/>
      <c r="T29" s="519"/>
      <c r="U29" s="519"/>
      <c r="V29" s="561"/>
      <c r="W29" s="621"/>
      <c r="X29" s="622"/>
      <c r="Y29" s="623"/>
      <c r="Z29" s="517" t="s">
        <v>184</v>
      </c>
      <c r="AA29" s="497"/>
      <c r="AB29" s="497"/>
      <c r="AC29" s="497"/>
      <c r="AD29" s="497"/>
      <c r="AE29" s="497"/>
      <c r="AF29" s="497"/>
      <c r="AG29" s="498"/>
      <c r="AH29" s="518">
        <v>424</v>
      </c>
      <c r="AI29" s="519"/>
      <c r="AJ29" s="519"/>
      <c r="AK29" s="519"/>
      <c r="AL29" s="561"/>
      <c r="AM29" s="518">
        <v>1315172</v>
      </c>
      <c r="AN29" s="519"/>
      <c r="AO29" s="519"/>
      <c r="AP29" s="519"/>
      <c r="AQ29" s="519"/>
      <c r="AR29" s="561"/>
      <c r="AS29" s="518">
        <v>3102</v>
      </c>
      <c r="AT29" s="519"/>
      <c r="AU29" s="519"/>
      <c r="AV29" s="519"/>
      <c r="AW29" s="519"/>
      <c r="AX29" s="520"/>
      <c r="AY29" s="649"/>
      <c r="AZ29" s="650"/>
      <c r="BA29" s="650"/>
      <c r="BB29" s="651"/>
      <c r="BC29" s="501" t="s">
        <v>185</v>
      </c>
      <c r="BD29" s="502"/>
      <c r="BE29" s="502"/>
      <c r="BF29" s="502"/>
      <c r="BG29" s="502"/>
      <c r="BH29" s="502"/>
      <c r="BI29" s="502"/>
      <c r="BJ29" s="502"/>
      <c r="BK29" s="502"/>
      <c r="BL29" s="502"/>
      <c r="BM29" s="503"/>
      <c r="BN29" s="467">
        <v>326686</v>
      </c>
      <c r="BO29" s="468"/>
      <c r="BP29" s="468"/>
      <c r="BQ29" s="468"/>
      <c r="BR29" s="468"/>
      <c r="BS29" s="468"/>
      <c r="BT29" s="468"/>
      <c r="BU29" s="469"/>
      <c r="BV29" s="467">
        <v>314336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186</v>
      </c>
      <c r="X30" s="628"/>
      <c r="Y30" s="628"/>
      <c r="Z30" s="628"/>
      <c r="AA30" s="628"/>
      <c r="AB30" s="628"/>
      <c r="AC30" s="628"/>
      <c r="AD30" s="628"/>
      <c r="AE30" s="628"/>
      <c r="AF30" s="628"/>
      <c r="AG30" s="629"/>
      <c r="AH30" s="586">
        <v>96.3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4413757</v>
      </c>
      <c r="BO30" s="644"/>
      <c r="BP30" s="644"/>
      <c r="BQ30" s="644"/>
      <c r="BR30" s="644"/>
      <c r="BS30" s="644"/>
      <c r="BT30" s="644"/>
      <c r="BU30" s="645"/>
      <c r="BV30" s="643">
        <v>4040439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193</v>
      </c>
      <c r="D33" s="491"/>
      <c r="E33" s="456" t="s">
        <v>194</v>
      </c>
      <c r="F33" s="456"/>
      <c r="G33" s="456"/>
      <c r="H33" s="456"/>
      <c r="I33" s="456"/>
      <c r="J33" s="456"/>
      <c r="K33" s="456"/>
      <c r="L33" s="456"/>
      <c r="M33" s="456"/>
      <c r="N33" s="456"/>
      <c r="O33" s="456"/>
      <c r="P33" s="456"/>
      <c r="Q33" s="456"/>
      <c r="R33" s="456"/>
      <c r="S33" s="456"/>
      <c r="T33" s="216"/>
      <c r="U33" s="491" t="s">
        <v>195</v>
      </c>
      <c r="V33" s="491"/>
      <c r="W33" s="456" t="s">
        <v>196</v>
      </c>
      <c r="X33" s="456"/>
      <c r="Y33" s="456"/>
      <c r="Z33" s="456"/>
      <c r="AA33" s="456"/>
      <c r="AB33" s="456"/>
      <c r="AC33" s="456"/>
      <c r="AD33" s="456"/>
      <c r="AE33" s="456"/>
      <c r="AF33" s="456"/>
      <c r="AG33" s="456"/>
      <c r="AH33" s="456"/>
      <c r="AI33" s="456"/>
      <c r="AJ33" s="456"/>
      <c r="AK33" s="456"/>
      <c r="AL33" s="216"/>
      <c r="AM33" s="491" t="s">
        <v>193</v>
      </c>
      <c r="AN33" s="491"/>
      <c r="AO33" s="456" t="s">
        <v>196</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193</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鹿児島県市町村総合事務組合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日置市農業公社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IF('各会計、関係団体の財政状況及び健全化判断比率'!B33="","",'各会計、関係団体の財政状況及び健全化判断比率'!B33)</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いちき串木野市・日置市衛生処理組合</v>
      </c>
      <c r="BZ35" s="657"/>
      <c r="CA35" s="657"/>
      <c r="CB35" s="657"/>
      <c r="CC35" s="657"/>
      <c r="CD35" s="657"/>
      <c r="CE35" s="657"/>
      <c r="CF35" s="657"/>
      <c r="CG35" s="657"/>
      <c r="CH35" s="657"/>
      <c r="CI35" s="657"/>
      <c r="CJ35" s="657"/>
      <c r="CK35" s="657"/>
      <c r="CL35" s="657"/>
      <c r="CM35" s="657"/>
      <c r="CN35" s="214"/>
      <c r="CO35" s="656">
        <f t="shared" ref="CO35:CO43" si="3">IF(CQ35="","",CO34+1)</f>
        <v>17</v>
      </c>
      <c r="CP35" s="656"/>
      <c r="CQ35" s="657" t="str">
        <f>IF('各会計、関係団体の財政状況及び健全化判断比率'!BS8="","",'各会計、関係団体の財政状況及び健全化判断比率'!BS8)</f>
        <v>日置市土地開発公社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〇</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8</v>
      </c>
      <c r="BF36" s="656"/>
      <c r="BG36" s="657" t="str">
        <f>IF('各会計、関係団体の財政状況及び健全化判断比率'!B34="","",'各会計、関係団体の財政状況及び健全化判断比率'!B34)</f>
        <v>国民宿舎事業特別会計</v>
      </c>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南薩地区衛生管理組合</v>
      </c>
      <c r="BZ36" s="657"/>
      <c r="CA36" s="657"/>
      <c r="CB36" s="657"/>
      <c r="CC36" s="657"/>
      <c r="CD36" s="657"/>
      <c r="CE36" s="657"/>
      <c r="CF36" s="657"/>
      <c r="CG36" s="657"/>
      <c r="CH36" s="657"/>
      <c r="CI36" s="657"/>
      <c r="CJ36" s="657"/>
      <c r="CK36" s="657"/>
      <c r="CL36" s="657"/>
      <c r="CM36" s="657"/>
      <c r="CN36" s="214"/>
      <c r="CO36" s="656">
        <f t="shared" si="3"/>
        <v>18</v>
      </c>
      <c r="CP36" s="656"/>
      <c r="CQ36" s="657" t="str">
        <f>IF('各会計、関係団体の財政状況及び健全化判断比率'!BS9="","",'各会計、関係団体の財政状況及び健全化判断比率'!BS9)</f>
        <v>鹿児島オリーブ株式会社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9</v>
      </c>
      <c r="BF37" s="656"/>
      <c r="BG37" s="657" t="str">
        <f>IF('各会計、関係団体の財政状況及び健全化判断比率'!B35="","",'各会計、関係団体の財政状況及び健全化判断比率'!B35)</f>
        <v>温泉給湯事業特別会計</v>
      </c>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鹿児島県後期高齢者医療広域連合（一般会計）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f t="shared" si="1"/>
        <v>10</v>
      </c>
      <c r="BF38" s="656"/>
      <c r="BG38" s="657" t="str">
        <f>IF('各会計、関係団体の財政状況及び健全化判断比率'!B36="","",'各会計、関係団体の財政状況及び健全化判断比率'!B36)</f>
        <v>健康交流館事業特別会計</v>
      </c>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鹿児島県後期高齢者医療広域連合（特別会計）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2q8CT/xKJj+bk9rHtkeDMPONe0F1tSuNL42szG/6/0m6TEG5TO5lPoDwsi3JbAhUD7yMmFD03f63wImC8kGTgQ==" saltValue="scdjLyhdTOu3VQLOTnbD1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578</v>
      </c>
      <c r="G33" s="29" t="s">
        <v>579</v>
      </c>
      <c r="H33" s="29" t="s">
        <v>580</v>
      </c>
      <c r="I33" s="29" t="s">
        <v>581</v>
      </c>
      <c r="J33" s="30" t="s">
        <v>582</v>
      </c>
      <c r="K33" s="22"/>
      <c r="L33" s="22"/>
      <c r="M33" s="22"/>
      <c r="N33" s="22"/>
      <c r="O33" s="22"/>
      <c r="P33" s="22"/>
    </row>
    <row r="34" spans="1:16" ht="39" customHeight="1">
      <c r="A34" s="22"/>
      <c r="B34" s="31"/>
      <c r="C34" s="1248" t="s">
        <v>588</v>
      </c>
      <c r="D34" s="1248"/>
      <c r="E34" s="1249"/>
      <c r="F34" s="32">
        <v>10.54</v>
      </c>
      <c r="G34" s="33">
        <v>11.53</v>
      </c>
      <c r="H34" s="33">
        <v>11.98</v>
      </c>
      <c r="I34" s="33">
        <v>12.16</v>
      </c>
      <c r="J34" s="34">
        <v>13.12</v>
      </c>
      <c r="K34" s="22"/>
      <c r="L34" s="22"/>
      <c r="M34" s="22"/>
      <c r="N34" s="22"/>
      <c r="O34" s="22"/>
      <c r="P34" s="22"/>
    </row>
    <row r="35" spans="1:16" ht="39" customHeight="1">
      <c r="A35" s="22"/>
      <c r="B35" s="35"/>
      <c r="C35" s="1242" t="s">
        <v>589</v>
      </c>
      <c r="D35" s="1243"/>
      <c r="E35" s="1244"/>
      <c r="F35" s="36">
        <v>3.88</v>
      </c>
      <c r="G35" s="37">
        <v>4.47</v>
      </c>
      <c r="H35" s="37">
        <v>5.01</v>
      </c>
      <c r="I35" s="37">
        <v>5.3</v>
      </c>
      <c r="J35" s="38">
        <v>5.41</v>
      </c>
      <c r="K35" s="22"/>
      <c r="L35" s="22"/>
      <c r="M35" s="22"/>
      <c r="N35" s="22"/>
      <c r="O35" s="22"/>
      <c r="P35" s="22"/>
    </row>
    <row r="36" spans="1:16" ht="39" customHeight="1">
      <c r="A36" s="22"/>
      <c r="B36" s="35"/>
      <c r="C36" s="1242" t="s">
        <v>590</v>
      </c>
      <c r="D36" s="1243"/>
      <c r="E36" s="1244"/>
      <c r="F36" s="36">
        <v>1.47</v>
      </c>
      <c r="G36" s="37">
        <v>1.19</v>
      </c>
      <c r="H36" s="37">
        <v>1.1299999999999999</v>
      </c>
      <c r="I36" s="37">
        <v>1.44</v>
      </c>
      <c r="J36" s="38">
        <v>1.47</v>
      </c>
      <c r="K36" s="22"/>
      <c r="L36" s="22"/>
      <c r="M36" s="22"/>
      <c r="N36" s="22"/>
      <c r="O36" s="22"/>
      <c r="P36" s="22"/>
    </row>
    <row r="37" spans="1:16" ht="39" customHeight="1">
      <c r="A37" s="22"/>
      <c r="B37" s="35"/>
      <c r="C37" s="1242" t="s">
        <v>591</v>
      </c>
      <c r="D37" s="1243"/>
      <c r="E37" s="1244"/>
      <c r="F37" s="36">
        <v>1.01</v>
      </c>
      <c r="G37" s="37">
        <v>2.3199999999999998</v>
      </c>
      <c r="H37" s="37">
        <v>1.54</v>
      </c>
      <c r="I37" s="37">
        <v>1.1399999999999999</v>
      </c>
      <c r="J37" s="38">
        <v>0.72</v>
      </c>
      <c r="K37" s="22"/>
      <c r="L37" s="22"/>
      <c r="M37" s="22"/>
      <c r="N37" s="22"/>
      <c r="O37" s="22"/>
      <c r="P37" s="22"/>
    </row>
    <row r="38" spans="1:16" ht="39" customHeight="1">
      <c r="A38" s="22"/>
      <c r="B38" s="35"/>
      <c r="C38" s="1242" t="s">
        <v>592</v>
      </c>
      <c r="D38" s="1243"/>
      <c r="E38" s="1244"/>
      <c r="F38" s="36">
        <v>0.11</v>
      </c>
      <c r="G38" s="37">
        <v>0.11</v>
      </c>
      <c r="H38" s="37">
        <v>0.14000000000000001</v>
      </c>
      <c r="I38" s="37">
        <v>0.13</v>
      </c>
      <c r="J38" s="38">
        <v>0.11</v>
      </c>
      <c r="K38" s="22"/>
      <c r="L38" s="22"/>
      <c r="M38" s="22"/>
      <c r="N38" s="22"/>
      <c r="O38" s="22"/>
      <c r="P38" s="22"/>
    </row>
    <row r="39" spans="1:16" ht="39" customHeight="1">
      <c r="A39" s="22"/>
      <c r="B39" s="35"/>
      <c r="C39" s="1242" t="s">
        <v>593</v>
      </c>
      <c r="D39" s="1243"/>
      <c r="E39" s="1244"/>
      <c r="F39" s="36">
        <v>0.02</v>
      </c>
      <c r="G39" s="37">
        <v>0.01</v>
      </c>
      <c r="H39" s="37">
        <v>0.01</v>
      </c>
      <c r="I39" s="37">
        <v>0</v>
      </c>
      <c r="J39" s="38">
        <v>0.02</v>
      </c>
      <c r="K39" s="22"/>
      <c r="L39" s="22"/>
      <c r="M39" s="22"/>
      <c r="N39" s="22"/>
      <c r="O39" s="22"/>
      <c r="P39" s="22"/>
    </row>
    <row r="40" spans="1:16" ht="39" customHeight="1">
      <c r="A40" s="22"/>
      <c r="B40" s="35"/>
      <c r="C40" s="1242" t="s">
        <v>594</v>
      </c>
      <c r="D40" s="1243"/>
      <c r="E40" s="1244"/>
      <c r="F40" s="36">
        <v>0</v>
      </c>
      <c r="G40" s="37">
        <v>0</v>
      </c>
      <c r="H40" s="37">
        <v>0.01</v>
      </c>
      <c r="I40" s="37">
        <v>0</v>
      </c>
      <c r="J40" s="38">
        <v>0.01</v>
      </c>
      <c r="K40" s="22"/>
      <c r="L40" s="22"/>
      <c r="M40" s="22"/>
      <c r="N40" s="22"/>
      <c r="O40" s="22"/>
      <c r="P40" s="22"/>
    </row>
    <row r="41" spans="1:16" ht="39" customHeight="1">
      <c r="A41" s="22"/>
      <c r="B41" s="35"/>
      <c r="C41" s="1242" t="s">
        <v>595</v>
      </c>
      <c r="D41" s="1243"/>
      <c r="E41" s="1244"/>
      <c r="F41" s="36">
        <v>0.01</v>
      </c>
      <c r="G41" s="37">
        <v>0</v>
      </c>
      <c r="H41" s="37">
        <v>0</v>
      </c>
      <c r="I41" s="37">
        <v>0</v>
      </c>
      <c r="J41" s="38">
        <v>0</v>
      </c>
      <c r="K41" s="22"/>
      <c r="L41" s="22"/>
      <c r="M41" s="22"/>
      <c r="N41" s="22"/>
      <c r="O41" s="22"/>
      <c r="P41" s="22"/>
    </row>
    <row r="42" spans="1:16" ht="39" customHeight="1">
      <c r="A42" s="22"/>
      <c r="B42" s="39"/>
      <c r="C42" s="1242" t="s">
        <v>596</v>
      </c>
      <c r="D42" s="1243"/>
      <c r="E42" s="1244"/>
      <c r="F42" s="36" t="s">
        <v>537</v>
      </c>
      <c r="G42" s="37" t="s">
        <v>537</v>
      </c>
      <c r="H42" s="37" t="s">
        <v>537</v>
      </c>
      <c r="I42" s="37" t="s">
        <v>537</v>
      </c>
      <c r="J42" s="38" t="s">
        <v>537</v>
      </c>
      <c r="K42" s="22"/>
      <c r="L42" s="22"/>
      <c r="M42" s="22"/>
      <c r="N42" s="22"/>
      <c r="O42" s="22"/>
      <c r="P42" s="22"/>
    </row>
    <row r="43" spans="1:16" ht="39" customHeight="1" thickBot="1">
      <c r="A43" s="22"/>
      <c r="B43" s="40"/>
      <c r="C43" s="1245" t="s">
        <v>597</v>
      </c>
      <c r="D43" s="1246"/>
      <c r="E43" s="1247"/>
      <c r="F43" s="41">
        <v>0.08</v>
      </c>
      <c r="G43" s="42">
        <v>0.12</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XjPhqX7LEG7+o20ATWDWW6yqz9drfiWMd0Of0FSFPuhOi58gvxKcksJDZVIjsxWFiLdkcZ8DMhZfdKPC61LGg==" saltValue="E4tR4rxTW2IMEYrjxxcF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578</v>
      </c>
      <c r="L44" s="56" t="s">
        <v>579</v>
      </c>
      <c r="M44" s="56" t="s">
        <v>580</v>
      </c>
      <c r="N44" s="56" t="s">
        <v>581</v>
      </c>
      <c r="O44" s="57" t="s">
        <v>582</v>
      </c>
      <c r="P44" s="48"/>
      <c r="Q44" s="48"/>
      <c r="R44" s="48"/>
      <c r="S44" s="48"/>
      <c r="T44" s="48"/>
      <c r="U44" s="48"/>
    </row>
    <row r="45" spans="1:21" ht="30.75" customHeight="1">
      <c r="A45" s="48"/>
      <c r="B45" s="1250" t="s">
        <v>11</v>
      </c>
      <c r="C45" s="1251"/>
      <c r="D45" s="58"/>
      <c r="E45" s="1256" t="s">
        <v>12</v>
      </c>
      <c r="F45" s="1256"/>
      <c r="G45" s="1256"/>
      <c r="H45" s="1256"/>
      <c r="I45" s="1256"/>
      <c r="J45" s="1257"/>
      <c r="K45" s="59">
        <v>3228</v>
      </c>
      <c r="L45" s="60">
        <v>3059</v>
      </c>
      <c r="M45" s="60">
        <v>2983</v>
      </c>
      <c r="N45" s="60">
        <v>2990</v>
      </c>
      <c r="O45" s="61">
        <v>2997</v>
      </c>
      <c r="P45" s="48"/>
      <c r="Q45" s="48"/>
      <c r="R45" s="48"/>
      <c r="S45" s="48"/>
      <c r="T45" s="48"/>
      <c r="U45" s="48"/>
    </row>
    <row r="46" spans="1:21" ht="30.75" customHeight="1">
      <c r="A46" s="48"/>
      <c r="B46" s="1252"/>
      <c r="C46" s="1253"/>
      <c r="D46" s="62"/>
      <c r="E46" s="1258" t="s">
        <v>13</v>
      </c>
      <c r="F46" s="1258"/>
      <c r="G46" s="1258"/>
      <c r="H46" s="1258"/>
      <c r="I46" s="1258"/>
      <c r="J46" s="1259"/>
      <c r="K46" s="63" t="s">
        <v>537</v>
      </c>
      <c r="L46" s="64" t="s">
        <v>537</v>
      </c>
      <c r="M46" s="64" t="s">
        <v>537</v>
      </c>
      <c r="N46" s="64" t="s">
        <v>537</v>
      </c>
      <c r="O46" s="65" t="s">
        <v>537</v>
      </c>
      <c r="P46" s="48"/>
      <c r="Q46" s="48"/>
      <c r="R46" s="48"/>
      <c r="S46" s="48"/>
      <c r="T46" s="48"/>
      <c r="U46" s="48"/>
    </row>
    <row r="47" spans="1:21" ht="30.75" customHeight="1">
      <c r="A47" s="48"/>
      <c r="B47" s="1252"/>
      <c r="C47" s="1253"/>
      <c r="D47" s="62"/>
      <c r="E47" s="1258" t="s">
        <v>14</v>
      </c>
      <c r="F47" s="1258"/>
      <c r="G47" s="1258"/>
      <c r="H47" s="1258"/>
      <c r="I47" s="1258"/>
      <c r="J47" s="1259"/>
      <c r="K47" s="63" t="s">
        <v>537</v>
      </c>
      <c r="L47" s="64" t="s">
        <v>537</v>
      </c>
      <c r="M47" s="64" t="s">
        <v>537</v>
      </c>
      <c r="N47" s="64" t="s">
        <v>537</v>
      </c>
      <c r="O47" s="65" t="s">
        <v>537</v>
      </c>
      <c r="P47" s="48"/>
      <c r="Q47" s="48"/>
      <c r="R47" s="48"/>
      <c r="S47" s="48"/>
      <c r="T47" s="48"/>
      <c r="U47" s="48"/>
    </row>
    <row r="48" spans="1:21" ht="30.75" customHeight="1">
      <c r="A48" s="48"/>
      <c r="B48" s="1252"/>
      <c r="C48" s="1253"/>
      <c r="D48" s="62"/>
      <c r="E48" s="1258" t="s">
        <v>15</v>
      </c>
      <c r="F48" s="1258"/>
      <c r="G48" s="1258"/>
      <c r="H48" s="1258"/>
      <c r="I48" s="1258"/>
      <c r="J48" s="1259"/>
      <c r="K48" s="63">
        <v>188</v>
      </c>
      <c r="L48" s="64">
        <v>165</v>
      </c>
      <c r="M48" s="64">
        <v>177</v>
      </c>
      <c r="N48" s="64">
        <v>167</v>
      </c>
      <c r="O48" s="65">
        <v>169</v>
      </c>
      <c r="P48" s="48"/>
      <c r="Q48" s="48"/>
      <c r="R48" s="48"/>
      <c r="S48" s="48"/>
      <c r="T48" s="48"/>
      <c r="U48" s="48"/>
    </row>
    <row r="49" spans="1:21" ht="30.75" customHeight="1">
      <c r="A49" s="48"/>
      <c r="B49" s="1252"/>
      <c r="C49" s="1253"/>
      <c r="D49" s="62"/>
      <c r="E49" s="1258" t="s">
        <v>16</v>
      </c>
      <c r="F49" s="1258"/>
      <c r="G49" s="1258"/>
      <c r="H49" s="1258"/>
      <c r="I49" s="1258"/>
      <c r="J49" s="1259"/>
      <c r="K49" s="63" t="s">
        <v>537</v>
      </c>
      <c r="L49" s="64" t="s">
        <v>537</v>
      </c>
      <c r="M49" s="64" t="s">
        <v>537</v>
      </c>
      <c r="N49" s="64" t="s">
        <v>537</v>
      </c>
      <c r="O49" s="65" t="s">
        <v>537</v>
      </c>
      <c r="P49" s="48"/>
      <c r="Q49" s="48"/>
      <c r="R49" s="48"/>
      <c r="S49" s="48"/>
      <c r="T49" s="48"/>
      <c r="U49" s="48"/>
    </row>
    <row r="50" spans="1:21" ht="30.75" customHeight="1">
      <c r="A50" s="48"/>
      <c r="B50" s="1252"/>
      <c r="C50" s="1253"/>
      <c r="D50" s="62"/>
      <c r="E50" s="1258" t="s">
        <v>17</v>
      </c>
      <c r="F50" s="1258"/>
      <c r="G50" s="1258"/>
      <c r="H50" s="1258"/>
      <c r="I50" s="1258"/>
      <c r="J50" s="1259"/>
      <c r="K50" s="63">
        <v>6</v>
      </c>
      <c r="L50" s="64">
        <v>5</v>
      </c>
      <c r="M50" s="64">
        <v>5</v>
      </c>
      <c r="N50" s="64">
        <v>3</v>
      </c>
      <c r="O50" s="65">
        <v>1</v>
      </c>
      <c r="P50" s="48"/>
      <c r="Q50" s="48"/>
      <c r="R50" s="48"/>
      <c r="S50" s="48"/>
      <c r="T50" s="48"/>
      <c r="U50" s="48"/>
    </row>
    <row r="51" spans="1:21" ht="30.75" customHeight="1">
      <c r="A51" s="48"/>
      <c r="B51" s="1254"/>
      <c r="C51" s="1255"/>
      <c r="D51" s="66"/>
      <c r="E51" s="1258" t="s">
        <v>18</v>
      </c>
      <c r="F51" s="1258"/>
      <c r="G51" s="1258"/>
      <c r="H51" s="1258"/>
      <c r="I51" s="1258"/>
      <c r="J51" s="1259"/>
      <c r="K51" s="63" t="s">
        <v>537</v>
      </c>
      <c r="L51" s="64" t="s">
        <v>537</v>
      </c>
      <c r="M51" s="64" t="s">
        <v>537</v>
      </c>
      <c r="N51" s="64" t="s">
        <v>537</v>
      </c>
      <c r="O51" s="65" t="s">
        <v>537</v>
      </c>
      <c r="P51" s="48"/>
      <c r="Q51" s="48"/>
      <c r="R51" s="48"/>
      <c r="S51" s="48"/>
      <c r="T51" s="48"/>
      <c r="U51" s="48"/>
    </row>
    <row r="52" spans="1:21" ht="30.75" customHeight="1">
      <c r="A52" s="48"/>
      <c r="B52" s="1260" t="s">
        <v>19</v>
      </c>
      <c r="C52" s="1261"/>
      <c r="D52" s="66"/>
      <c r="E52" s="1258" t="s">
        <v>20</v>
      </c>
      <c r="F52" s="1258"/>
      <c r="G52" s="1258"/>
      <c r="H52" s="1258"/>
      <c r="I52" s="1258"/>
      <c r="J52" s="1259"/>
      <c r="K52" s="63">
        <v>2657</v>
      </c>
      <c r="L52" s="64">
        <v>2552</v>
      </c>
      <c r="M52" s="64">
        <v>2498</v>
      </c>
      <c r="N52" s="64">
        <v>2477</v>
      </c>
      <c r="O52" s="65">
        <v>2420</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765</v>
      </c>
      <c r="L53" s="69">
        <v>677</v>
      </c>
      <c r="M53" s="69">
        <v>667</v>
      </c>
      <c r="N53" s="69">
        <v>683</v>
      </c>
      <c r="O53" s="70">
        <v>747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598</v>
      </c>
      <c r="P55" s="48"/>
      <c r="Q55" s="48"/>
      <c r="R55" s="48"/>
      <c r="S55" s="48"/>
      <c r="T55" s="48"/>
      <c r="U55" s="48"/>
    </row>
    <row r="56" spans="1:21" ht="31.5" customHeight="1" thickBot="1">
      <c r="A56" s="48"/>
      <c r="B56" s="76"/>
      <c r="C56" s="77"/>
      <c r="D56" s="77"/>
      <c r="E56" s="78"/>
      <c r="F56" s="78"/>
      <c r="G56" s="78"/>
      <c r="H56" s="78"/>
      <c r="I56" s="78"/>
      <c r="J56" s="79" t="s">
        <v>2</v>
      </c>
      <c r="K56" s="80" t="s">
        <v>599</v>
      </c>
      <c r="L56" s="81" t="s">
        <v>600</v>
      </c>
      <c r="M56" s="81" t="s">
        <v>601</v>
      </c>
      <c r="N56" s="81" t="s">
        <v>602</v>
      </c>
      <c r="O56" s="82" t="s">
        <v>603</v>
      </c>
      <c r="P56" s="48"/>
      <c r="Q56" s="48"/>
      <c r="R56" s="48"/>
      <c r="S56" s="48"/>
      <c r="T56" s="48"/>
      <c r="U56" s="48"/>
    </row>
    <row r="57" spans="1:21" ht="31.5" customHeight="1">
      <c r="B57" s="1266" t="s">
        <v>25</v>
      </c>
      <c r="C57" s="1267"/>
      <c r="D57" s="1270" t="s">
        <v>26</v>
      </c>
      <c r="E57" s="1271"/>
      <c r="F57" s="1271"/>
      <c r="G57" s="1271"/>
      <c r="H57" s="1271"/>
      <c r="I57" s="1271"/>
      <c r="J57" s="1272"/>
      <c r="K57" s="83" t="s">
        <v>621</v>
      </c>
      <c r="L57" s="84" t="s">
        <v>537</v>
      </c>
      <c r="M57" s="84" t="s">
        <v>537</v>
      </c>
      <c r="N57" s="84" t="s">
        <v>537</v>
      </c>
      <c r="O57" s="85" t="s">
        <v>537</v>
      </c>
    </row>
    <row r="58" spans="1:21" ht="31.5" customHeight="1" thickBot="1">
      <c r="B58" s="1268"/>
      <c r="C58" s="1269"/>
      <c r="D58" s="1273" t="s">
        <v>27</v>
      </c>
      <c r="E58" s="1274"/>
      <c r="F58" s="1274"/>
      <c r="G58" s="1274"/>
      <c r="H58" s="1274"/>
      <c r="I58" s="1274"/>
      <c r="J58" s="1275"/>
      <c r="K58" s="86" t="s">
        <v>537</v>
      </c>
      <c r="L58" s="87" t="s">
        <v>537</v>
      </c>
      <c r="M58" s="87" t="s">
        <v>537</v>
      </c>
      <c r="N58" s="87" t="s">
        <v>537</v>
      </c>
      <c r="O58" s="88" t="s">
        <v>537</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zxn5FHgvC6W6kzmlZ684HX2pShN+ZQeSTju3fpR4NB2IUo39MaXMCcH2KBTIXSlAZWTz+ncY9auYQUYnpMikQ==" saltValue="Oe1IwKSBsvNagY1MbeaMF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578</v>
      </c>
      <c r="J40" s="100" t="s">
        <v>579</v>
      </c>
      <c r="K40" s="100" t="s">
        <v>580</v>
      </c>
      <c r="L40" s="100" t="s">
        <v>581</v>
      </c>
      <c r="M40" s="101" t="s">
        <v>582</v>
      </c>
    </row>
    <row r="41" spans="2:13" ht="27.75" customHeight="1">
      <c r="B41" s="1276" t="s">
        <v>30</v>
      </c>
      <c r="C41" s="1277"/>
      <c r="D41" s="102"/>
      <c r="E41" s="1282" t="s">
        <v>31</v>
      </c>
      <c r="F41" s="1282"/>
      <c r="G41" s="1282"/>
      <c r="H41" s="1283"/>
      <c r="I41" s="103">
        <v>29733</v>
      </c>
      <c r="J41" s="104">
        <v>30016</v>
      </c>
      <c r="K41" s="104">
        <v>29960</v>
      </c>
      <c r="L41" s="104">
        <v>30636</v>
      </c>
      <c r="M41" s="105">
        <v>31658</v>
      </c>
    </row>
    <row r="42" spans="2:13" ht="27.75" customHeight="1">
      <c r="B42" s="1278"/>
      <c r="C42" s="1279"/>
      <c r="D42" s="106"/>
      <c r="E42" s="1284" t="s">
        <v>32</v>
      </c>
      <c r="F42" s="1284"/>
      <c r="G42" s="1284"/>
      <c r="H42" s="1285"/>
      <c r="I42" s="107" t="s">
        <v>537</v>
      </c>
      <c r="J42" s="108" t="s">
        <v>537</v>
      </c>
      <c r="K42" s="108" t="s">
        <v>537</v>
      </c>
      <c r="L42" s="108" t="s">
        <v>537</v>
      </c>
      <c r="M42" s="109" t="s">
        <v>537</v>
      </c>
    </row>
    <row r="43" spans="2:13" ht="27.75" customHeight="1">
      <c r="B43" s="1278"/>
      <c r="C43" s="1279"/>
      <c r="D43" s="106"/>
      <c r="E43" s="1284" t="s">
        <v>33</v>
      </c>
      <c r="F43" s="1284"/>
      <c r="G43" s="1284"/>
      <c r="H43" s="1285"/>
      <c r="I43" s="107">
        <v>2142</v>
      </c>
      <c r="J43" s="108">
        <v>1779</v>
      </c>
      <c r="K43" s="108">
        <v>1634</v>
      </c>
      <c r="L43" s="108">
        <v>1525</v>
      </c>
      <c r="M43" s="109">
        <v>1444</v>
      </c>
    </row>
    <row r="44" spans="2:13" ht="27.75" customHeight="1">
      <c r="B44" s="1278"/>
      <c r="C44" s="1279"/>
      <c r="D44" s="106"/>
      <c r="E44" s="1284" t="s">
        <v>34</v>
      </c>
      <c r="F44" s="1284"/>
      <c r="G44" s="1284"/>
      <c r="H44" s="1285"/>
      <c r="I44" s="107" t="s">
        <v>537</v>
      </c>
      <c r="J44" s="108" t="s">
        <v>537</v>
      </c>
      <c r="K44" s="108" t="s">
        <v>537</v>
      </c>
      <c r="L44" s="108" t="s">
        <v>537</v>
      </c>
      <c r="M44" s="109" t="s">
        <v>537</v>
      </c>
    </row>
    <row r="45" spans="2:13" ht="27.75" customHeight="1">
      <c r="B45" s="1278"/>
      <c r="C45" s="1279"/>
      <c r="D45" s="106"/>
      <c r="E45" s="1284" t="s">
        <v>35</v>
      </c>
      <c r="F45" s="1284"/>
      <c r="G45" s="1284"/>
      <c r="H45" s="1285"/>
      <c r="I45" s="107">
        <v>3264</v>
      </c>
      <c r="J45" s="108">
        <v>3511</v>
      </c>
      <c r="K45" s="108">
        <v>3489</v>
      </c>
      <c r="L45" s="108">
        <v>3420</v>
      </c>
      <c r="M45" s="109">
        <v>3413</v>
      </c>
    </row>
    <row r="46" spans="2:13" ht="27.75" customHeight="1">
      <c r="B46" s="1278"/>
      <c r="C46" s="1279"/>
      <c r="D46" s="110"/>
      <c r="E46" s="1284" t="s">
        <v>36</v>
      </c>
      <c r="F46" s="1284"/>
      <c r="G46" s="1284"/>
      <c r="H46" s="1285"/>
      <c r="I46" s="107">
        <v>54</v>
      </c>
      <c r="J46" s="108" t="s">
        <v>537</v>
      </c>
      <c r="K46" s="108" t="s">
        <v>537</v>
      </c>
      <c r="L46" s="108" t="s">
        <v>537</v>
      </c>
      <c r="M46" s="109" t="s">
        <v>537</v>
      </c>
    </row>
    <row r="47" spans="2:13" ht="27.75" customHeight="1">
      <c r="B47" s="1278"/>
      <c r="C47" s="1279"/>
      <c r="D47" s="111"/>
      <c r="E47" s="1286" t="s">
        <v>37</v>
      </c>
      <c r="F47" s="1287"/>
      <c r="G47" s="1287"/>
      <c r="H47" s="1288"/>
      <c r="I47" s="107" t="s">
        <v>537</v>
      </c>
      <c r="J47" s="108" t="s">
        <v>537</v>
      </c>
      <c r="K47" s="108" t="s">
        <v>537</v>
      </c>
      <c r="L47" s="108" t="s">
        <v>537</v>
      </c>
      <c r="M47" s="109" t="s">
        <v>537</v>
      </c>
    </row>
    <row r="48" spans="2:13" ht="27.75" customHeight="1">
      <c r="B48" s="1278"/>
      <c r="C48" s="1279"/>
      <c r="D48" s="106"/>
      <c r="E48" s="1284" t="s">
        <v>38</v>
      </c>
      <c r="F48" s="1284"/>
      <c r="G48" s="1284"/>
      <c r="H48" s="1285"/>
      <c r="I48" s="107" t="s">
        <v>537</v>
      </c>
      <c r="J48" s="108" t="s">
        <v>537</v>
      </c>
      <c r="K48" s="108" t="s">
        <v>537</v>
      </c>
      <c r="L48" s="108" t="s">
        <v>537</v>
      </c>
      <c r="M48" s="109" t="s">
        <v>537</v>
      </c>
    </row>
    <row r="49" spans="2:13" ht="27.75" customHeight="1">
      <c r="B49" s="1280"/>
      <c r="C49" s="1281"/>
      <c r="D49" s="106"/>
      <c r="E49" s="1284" t="s">
        <v>39</v>
      </c>
      <c r="F49" s="1284"/>
      <c r="G49" s="1284"/>
      <c r="H49" s="1285"/>
      <c r="I49" s="107" t="s">
        <v>537</v>
      </c>
      <c r="J49" s="108" t="s">
        <v>537</v>
      </c>
      <c r="K49" s="108" t="s">
        <v>537</v>
      </c>
      <c r="L49" s="108" t="s">
        <v>537</v>
      </c>
      <c r="M49" s="109" t="s">
        <v>537</v>
      </c>
    </row>
    <row r="50" spans="2:13" ht="27.75" customHeight="1">
      <c r="B50" s="1289" t="s">
        <v>40</v>
      </c>
      <c r="C50" s="1290"/>
      <c r="D50" s="112"/>
      <c r="E50" s="1284" t="s">
        <v>41</v>
      </c>
      <c r="F50" s="1284"/>
      <c r="G50" s="1284"/>
      <c r="H50" s="1285"/>
      <c r="I50" s="107">
        <v>7882</v>
      </c>
      <c r="J50" s="108">
        <v>7577</v>
      </c>
      <c r="K50" s="108">
        <v>8094</v>
      </c>
      <c r="L50" s="108">
        <v>8211</v>
      </c>
      <c r="M50" s="109">
        <v>7609</v>
      </c>
    </row>
    <row r="51" spans="2:13" ht="27.75" customHeight="1">
      <c r="B51" s="1278"/>
      <c r="C51" s="1279"/>
      <c r="D51" s="106"/>
      <c r="E51" s="1284" t="s">
        <v>42</v>
      </c>
      <c r="F51" s="1284"/>
      <c r="G51" s="1284"/>
      <c r="H51" s="1285"/>
      <c r="I51" s="107">
        <v>1777</v>
      </c>
      <c r="J51" s="108">
        <v>1638</v>
      </c>
      <c r="K51" s="108">
        <v>1455</v>
      </c>
      <c r="L51" s="108">
        <v>1308</v>
      </c>
      <c r="M51" s="109">
        <v>1190</v>
      </c>
    </row>
    <row r="52" spans="2:13" ht="27.75" customHeight="1">
      <c r="B52" s="1280"/>
      <c r="C52" s="1281"/>
      <c r="D52" s="106"/>
      <c r="E52" s="1284" t="s">
        <v>43</v>
      </c>
      <c r="F52" s="1284"/>
      <c r="G52" s="1284"/>
      <c r="H52" s="1285"/>
      <c r="I52" s="107">
        <v>23253</v>
      </c>
      <c r="J52" s="108">
        <v>23349</v>
      </c>
      <c r="K52" s="108">
        <v>23375</v>
      </c>
      <c r="L52" s="108">
        <v>23884</v>
      </c>
      <c r="M52" s="109">
        <v>24607</v>
      </c>
    </row>
    <row r="53" spans="2:13" ht="27.75" customHeight="1" thickBot="1">
      <c r="B53" s="1291" t="s">
        <v>21</v>
      </c>
      <c r="C53" s="1292"/>
      <c r="D53" s="113"/>
      <c r="E53" s="1293" t="s">
        <v>44</v>
      </c>
      <c r="F53" s="1293"/>
      <c r="G53" s="1293"/>
      <c r="H53" s="1294"/>
      <c r="I53" s="114">
        <v>2282</v>
      </c>
      <c r="J53" s="115">
        <v>2742</v>
      </c>
      <c r="K53" s="115">
        <v>2158</v>
      </c>
      <c r="L53" s="115">
        <v>2178</v>
      </c>
      <c r="M53" s="116">
        <v>3110</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PVQqvpCUgvkZPqXnPaOtCbgF/rmNfpGPE4L5iN50b6S78CrQDCjYivo0K/F4ErKUkA36Mgo4BeXpDEcdjseRA==" saltValue="IKlbLGNGlinYFaombY0j3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580</v>
      </c>
      <c r="G54" s="125" t="s">
        <v>581</v>
      </c>
      <c r="H54" s="126" t="s">
        <v>582</v>
      </c>
    </row>
    <row r="55" spans="2:8" ht="52.5" customHeight="1">
      <c r="B55" s="127"/>
      <c r="C55" s="1303" t="s">
        <v>47</v>
      </c>
      <c r="D55" s="1303"/>
      <c r="E55" s="1304"/>
      <c r="F55" s="128">
        <v>3983</v>
      </c>
      <c r="G55" s="128">
        <v>4034</v>
      </c>
      <c r="H55" s="129">
        <v>2950</v>
      </c>
    </row>
    <row r="56" spans="2:8" ht="52.5" customHeight="1">
      <c r="B56" s="130"/>
      <c r="C56" s="1305" t="s">
        <v>48</v>
      </c>
      <c r="D56" s="1305"/>
      <c r="E56" s="1306"/>
      <c r="F56" s="131">
        <v>309</v>
      </c>
      <c r="G56" s="131">
        <v>314</v>
      </c>
      <c r="H56" s="132">
        <v>327</v>
      </c>
    </row>
    <row r="57" spans="2:8" ht="53.25" customHeight="1">
      <c r="B57" s="130"/>
      <c r="C57" s="1307" t="s">
        <v>49</v>
      </c>
      <c r="D57" s="1307"/>
      <c r="E57" s="1308"/>
      <c r="F57" s="133">
        <v>4128</v>
      </c>
      <c r="G57" s="133">
        <v>4040</v>
      </c>
      <c r="H57" s="134">
        <v>4414</v>
      </c>
    </row>
    <row r="58" spans="2:8" ht="45.75" customHeight="1">
      <c r="B58" s="135"/>
      <c r="C58" s="1295" t="s">
        <v>615</v>
      </c>
      <c r="D58" s="1296"/>
      <c r="E58" s="1297"/>
      <c r="F58" s="136">
        <v>2287</v>
      </c>
      <c r="G58" s="136">
        <v>2023</v>
      </c>
      <c r="H58" s="137">
        <v>2188</v>
      </c>
    </row>
    <row r="59" spans="2:8" ht="45.75" customHeight="1">
      <c r="B59" s="135"/>
      <c r="C59" s="1295" t="s">
        <v>616</v>
      </c>
      <c r="D59" s="1296"/>
      <c r="E59" s="1297"/>
      <c r="F59" s="136">
        <v>1070</v>
      </c>
      <c r="G59" s="136">
        <v>1117</v>
      </c>
      <c r="H59" s="137">
        <v>1162</v>
      </c>
    </row>
    <row r="60" spans="2:8" ht="45.75" customHeight="1">
      <c r="B60" s="135"/>
      <c r="C60" s="1295" t="s">
        <v>617</v>
      </c>
      <c r="D60" s="1296"/>
      <c r="E60" s="1297"/>
      <c r="F60" s="136">
        <v>586</v>
      </c>
      <c r="G60" s="136">
        <v>716</v>
      </c>
      <c r="H60" s="137">
        <v>869</v>
      </c>
    </row>
    <row r="61" spans="2:8" ht="45.75" customHeight="1">
      <c r="B61" s="135"/>
      <c r="C61" s="1295" t="s">
        <v>618</v>
      </c>
      <c r="D61" s="1296"/>
      <c r="E61" s="1297"/>
      <c r="F61" s="136">
        <v>143</v>
      </c>
      <c r="G61" s="136">
        <v>143</v>
      </c>
      <c r="H61" s="137">
        <v>143</v>
      </c>
    </row>
    <row r="62" spans="2:8" ht="45.75" customHeight="1" thickBot="1">
      <c r="B62" s="138"/>
      <c r="C62" s="1298" t="s">
        <v>619</v>
      </c>
      <c r="D62" s="1299"/>
      <c r="E62" s="1300"/>
      <c r="F62" s="139">
        <v>41</v>
      </c>
      <c r="G62" s="139">
        <v>41</v>
      </c>
      <c r="H62" s="140">
        <v>41</v>
      </c>
    </row>
    <row r="63" spans="2:8" ht="52.5" customHeight="1" thickBot="1">
      <c r="B63" s="141"/>
      <c r="C63" s="1301" t="s">
        <v>50</v>
      </c>
      <c r="D63" s="1301"/>
      <c r="E63" s="1302"/>
      <c r="F63" s="142">
        <v>8421</v>
      </c>
      <c r="G63" s="142">
        <v>8389</v>
      </c>
      <c r="H63" s="143">
        <v>7690</v>
      </c>
    </row>
    <row r="64" spans="2:8" ht="15" customHeight="1"/>
  </sheetData>
  <sheetProtection algorithmName="SHA-512" hashValue="f3K9ygX+rZ/HBOkQAE+RssSZ6FH3p9WaAU+Y1/syDZQDJJHwUYjPeeTBOVqxuQGJuPN23pYgYovc/SByibz+VQ==" saltValue="hYXXyg7WHIMYFziULAA9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622</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622</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623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624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7" t="s">
        <v>633</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625</v>
      </c>
    </row>
    <row r="50" spans="1:109">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578</v>
      </c>
      <c r="BQ50" s="1315"/>
      <c r="BR50" s="1315"/>
      <c r="BS50" s="1315"/>
      <c r="BT50" s="1315"/>
      <c r="BU50" s="1315"/>
      <c r="BV50" s="1315"/>
      <c r="BW50" s="1315"/>
      <c r="BX50" s="1315" t="s">
        <v>579</v>
      </c>
      <c r="BY50" s="1315"/>
      <c r="BZ50" s="1315"/>
      <c r="CA50" s="1315"/>
      <c r="CB50" s="1315"/>
      <c r="CC50" s="1315"/>
      <c r="CD50" s="1315"/>
      <c r="CE50" s="1315"/>
      <c r="CF50" s="1315" t="s">
        <v>580</v>
      </c>
      <c r="CG50" s="1315"/>
      <c r="CH50" s="1315"/>
      <c r="CI50" s="1315"/>
      <c r="CJ50" s="1315"/>
      <c r="CK50" s="1315"/>
      <c r="CL50" s="1315"/>
      <c r="CM50" s="1315"/>
      <c r="CN50" s="1315" t="s">
        <v>581</v>
      </c>
      <c r="CO50" s="1315"/>
      <c r="CP50" s="1315"/>
      <c r="CQ50" s="1315"/>
      <c r="CR50" s="1315"/>
      <c r="CS50" s="1315"/>
      <c r="CT50" s="1315"/>
      <c r="CU50" s="1315"/>
      <c r="CV50" s="1315" t="s">
        <v>582</v>
      </c>
      <c r="CW50" s="1315"/>
      <c r="CX50" s="1315"/>
      <c r="CY50" s="1315"/>
      <c r="CZ50" s="1315"/>
      <c r="DA50" s="1315"/>
      <c r="DB50" s="1315"/>
      <c r="DC50" s="1315"/>
    </row>
    <row r="51" spans="1:109" ht="13.5" customHeight="1">
      <c r="B51" s="395"/>
      <c r="G51" s="1326"/>
      <c r="H51" s="1326"/>
      <c r="I51" s="1330"/>
      <c r="J51" s="1330"/>
      <c r="K51" s="1316"/>
      <c r="L51" s="1316"/>
      <c r="M51" s="1316"/>
      <c r="N51" s="1316"/>
      <c r="AM51" s="404"/>
      <c r="AN51" s="1314" t="s">
        <v>626</v>
      </c>
      <c r="AO51" s="1314"/>
      <c r="AP51" s="1314"/>
      <c r="AQ51" s="1314"/>
      <c r="AR51" s="1314"/>
      <c r="AS51" s="1314"/>
      <c r="AT51" s="1314"/>
      <c r="AU51" s="1314"/>
      <c r="AV51" s="1314"/>
      <c r="AW51" s="1314"/>
      <c r="AX51" s="1314"/>
      <c r="AY51" s="1314"/>
      <c r="AZ51" s="1314"/>
      <c r="BA51" s="1314"/>
      <c r="BB51" s="1314" t="s">
        <v>627</v>
      </c>
      <c r="BC51" s="1314"/>
      <c r="BD51" s="1314"/>
      <c r="BE51" s="1314"/>
      <c r="BF51" s="1314"/>
      <c r="BG51" s="1314"/>
      <c r="BH51" s="1314"/>
      <c r="BI51" s="1314"/>
      <c r="BJ51" s="1314"/>
      <c r="BK51" s="1314"/>
      <c r="BL51" s="1314"/>
      <c r="BM51" s="1314"/>
      <c r="BN51" s="1314"/>
      <c r="BO51" s="1314"/>
      <c r="BP51" s="1311">
        <v>18.3</v>
      </c>
      <c r="BQ51" s="1311"/>
      <c r="BR51" s="1311"/>
      <c r="BS51" s="1311"/>
      <c r="BT51" s="1311"/>
      <c r="BU51" s="1311"/>
      <c r="BV51" s="1311"/>
      <c r="BW51" s="1311"/>
      <c r="BX51" s="1311">
        <v>22.2</v>
      </c>
      <c r="BY51" s="1311"/>
      <c r="BZ51" s="1311"/>
      <c r="CA51" s="1311"/>
      <c r="CB51" s="1311"/>
      <c r="CC51" s="1311"/>
      <c r="CD51" s="1311"/>
      <c r="CE51" s="1311"/>
      <c r="CF51" s="1311">
        <v>17.7</v>
      </c>
      <c r="CG51" s="1311"/>
      <c r="CH51" s="1311"/>
      <c r="CI51" s="1311"/>
      <c r="CJ51" s="1311"/>
      <c r="CK51" s="1311"/>
      <c r="CL51" s="1311"/>
      <c r="CM51" s="1311"/>
      <c r="CN51" s="1311">
        <v>18.2</v>
      </c>
      <c r="CO51" s="1311"/>
      <c r="CP51" s="1311"/>
      <c r="CQ51" s="1311"/>
      <c r="CR51" s="1311"/>
      <c r="CS51" s="1311"/>
      <c r="CT51" s="1311"/>
      <c r="CU51" s="1311"/>
      <c r="CV51" s="1311">
        <v>25.9</v>
      </c>
      <c r="CW51" s="1311"/>
      <c r="CX51" s="1311"/>
      <c r="CY51" s="1311"/>
      <c r="CZ51" s="1311"/>
      <c r="DA51" s="1311"/>
      <c r="DB51" s="1311"/>
      <c r="DC51" s="1311"/>
    </row>
    <row r="52" spans="1:109">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628</v>
      </c>
      <c r="BC53" s="1314"/>
      <c r="BD53" s="1314"/>
      <c r="BE53" s="1314"/>
      <c r="BF53" s="1314"/>
      <c r="BG53" s="1314"/>
      <c r="BH53" s="1314"/>
      <c r="BI53" s="1314"/>
      <c r="BJ53" s="1314"/>
      <c r="BK53" s="1314"/>
      <c r="BL53" s="1314"/>
      <c r="BM53" s="1314"/>
      <c r="BN53" s="1314"/>
      <c r="BO53" s="1314"/>
      <c r="BP53" s="1311">
        <v>58.9</v>
      </c>
      <c r="BQ53" s="1311"/>
      <c r="BR53" s="1311"/>
      <c r="BS53" s="1311"/>
      <c r="BT53" s="1311"/>
      <c r="BU53" s="1311"/>
      <c r="BV53" s="1311"/>
      <c r="BW53" s="1311"/>
      <c r="BX53" s="1311">
        <v>60.8</v>
      </c>
      <c r="BY53" s="1311"/>
      <c r="BZ53" s="1311"/>
      <c r="CA53" s="1311"/>
      <c r="CB53" s="1311"/>
      <c r="CC53" s="1311"/>
      <c r="CD53" s="1311"/>
      <c r="CE53" s="1311"/>
      <c r="CF53" s="1311">
        <v>62.1</v>
      </c>
      <c r="CG53" s="1311"/>
      <c r="CH53" s="1311"/>
      <c r="CI53" s="1311"/>
      <c r="CJ53" s="1311"/>
      <c r="CK53" s="1311"/>
      <c r="CL53" s="1311"/>
      <c r="CM53" s="1311"/>
      <c r="CN53" s="1311">
        <v>62.4</v>
      </c>
      <c r="CO53" s="1311"/>
      <c r="CP53" s="1311"/>
      <c r="CQ53" s="1311"/>
      <c r="CR53" s="1311"/>
      <c r="CS53" s="1311"/>
      <c r="CT53" s="1311"/>
      <c r="CU53" s="1311"/>
      <c r="CV53" s="1311">
        <v>63.2</v>
      </c>
      <c r="CW53" s="1311"/>
      <c r="CX53" s="1311"/>
      <c r="CY53" s="1311"/>
      <c r="CZ53" s="1311"/>
      <c r="DA53" s="1311"/>
      <c r="DB53" s="1311"/>
      <c r="DC53" s="1311"/>
    </row>
    <row r="54" spans="1:109">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3"/>
      <c r="B55" s="395"/>
      <c r="G55" s="1309"/>
      <c r="H55" s="1309"/>
      <c r="I55" s="1309"/>
      <c r="J55" s="1309"/>
      <c r="K55" s="1316"/>
      <c r="L55" s="1316"/>
      <c r="M55" s="1316"/>
      <c r="N55" s="1316"/>
      <c r="AN55" s="1315" t="s">
        <v>629</v>
      </c>
      <c r="AO55" s="1315"/>
      <c r="AP55" s="1315"/>
      <c r="AQ55" s="1315"/>
      <c r="AR55" s="1315"/>
      <c r="AS55" s="1315"/>
      <c r="AT55" s="1315"/>
      <c r="AU55" s="1315"/>
      <c r="AV55" s="1315"/>
      <c r="AW55" s="1315"/>
      <c r="AX55" s="1315"/>
      <c r="AY55" s="1315"/>
      <c r="AZ55" s="1315"/>
      <c r="BA55" s="1315"/>
      <c r="BB55" s="1314" t="s">
        <v>627</v>
      </c>
      <c r="BC55" s="1314"/>
      <c r="BD55" s="1314"/>
      <c r="BE55" s="1314"/>
      <c r="BF55" s="1314"/>
      <c r="BG55" s="1314"/>
      <c r="BH55" s="1314"/>
      <c r="BI55" s="1314"/>
      <c r="BJ55" s="1314"/>
      <c r="BK55" s="1314"/>
      <c r="BL55" s="1314"/>
      <c r="BM55" s="1314"/>
      <c r="BN55" s="1314"/>
      <c r="BO55" s="1314"/>
      <c r="BP55" s="1311">
        <v>41.5</v>
      </c>
      <c r="BQ55" s="1311"/>
      <c r="BR55" s="1311"/>
      <c r="BS55" s="1311"/>
      <c r="BT55" s="1311"/>
      <c r="BU55" s="1311"/>
      <c r="BV55" s="1311"/>
      <c r="BW55" s="1311"/>
      <c r="BX55" s="1311">
        <v>36.6</v>
      </c>
      <c r="BY55" s="1311"/>
      <c r="BZ55" s="1311"/>
      <c r="CA55" s="1311"/>
      <c r="CB55" s="1311"/>
      <c r="CC55" s="1311"/>
      <c r="CD55" s="1311"/>
      <c r="CE55" s="1311"/>
      <c r="CF55" s="1311">
        <v>37.700000000000003</v>
      </c>
      <c r="CG55" s="1311"/>
      <c r="CH55" s="1311"/>
      <c r="CI55" s="1311"/>
      <c r="CJ55" s="1311"/>
      <c r="CK55" s="1311"/>
      <c r="CL55" s="1311"/>
      <c r="CM55" s="1311"/>
      <c r="CN55" s="1311">
        <v>37.9</v>
      </c>
      <c r="CO55" s="1311"/>
      <c r="CP55" s="1311"/>
      <c r="CQ55" s="1311"/>
      <c r="CR55" s="1311"/>
      <c r="CS55" s="1311"/>
      <c r="CT55" s="1311"/>
      <c r="CU55" s="1311"/>
      <c r="CV55" s="1311">
        <v>38.700000000000003</v>
      </c>
      <c r="CW55" s="1311"/>
      <c r="CX55" s="1311"/>
      <c r="CY55" s="1311"/>
      <c r="CZ55" s="1311"/>
      <c r="DA55" s="1311"/>
      <c r="DB55" s="1311"/>
      <c r="DC55" s="1311"/>
    </row>
    <row r="56" spans="1:109">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628</v>
      </c>
      <c r="BC57" s="1314"/>
      <c r="BD57" s="1314"/>
      <c r="BE57" s="1314"/>
      <c r="BF57" s="1314"/>
      <c r="BG57" s="1314"/>
      <c r="BH57" s="1314"/>
      <c r="BI57" s="1314"/>
      <c r="BJ57" s="1314"/>
      <c r="BK57" s="1314"/>
      <c r="BL57" s="1314"/>
      <c r="BM57" s="1314"/>
      <c r="BN57" s="1314"/>
      <c r="BO57" s="1314"/>
      <c r="BP57" s="1311">
        <v>56.4</v>
      </c>
      <c r="BQ57" s="1311"/>
      <c r="BR57" s="1311"/>
      <c r="BS57" s="1311"/>
      <c r="BT57" s="1311"/>
      <c r="BU57" s="1311"/>
      <c r="BV57" s="1311"/>
      <c r="BW57" s="1311"/>
      <c r="BX57" s="1311">
        <v>58.8</v>
      </c>
      <c r="BY57" s="1311"/>
      <c r="BZ57" s="1311"/>
      <c r="CA57" s="1311"/>
      <c r="CB57" s="1311"/>
      <c r="CC57" s="1311"/>
      <c r="CD57" s="1311"/>
      <c r="CE57" s="1311"/>
      <c r="CF57" s="1311">
        <v>59.4</v>
      </c>
      <c r="CG57" s="1311"/>
      <c r="CH57" s="1311"/>
      <c r="CI57" s="1311"/>
      <c r="CJ57" s="1311"/>
      <c r="CK57" s="1311"/>
      <c r="CL57" s="1311"/>
      <c r="CM57" s="1311"/>
      <c r="CN57" s="1311">
        <v>60.7</v>
      </c>
      <c r="CO57" s="1311"/>
      <c r="CP57" s="1311"/>
      <c r="CQ57" s="1311"/>
      <c r="CR57" s="1311"/>
      <c r="CS57" s="1311"/>
      <c r="CT57" s="1311"/>
      <c r="CU57" s="1311"/>
      <c r="CV57" s="1311">
        <v>66.599999999999994</v>
      </c>
      <c r="CW57" s="1311"/>
      <c r="CX57" s="1311"/>
      <c r="CY57" s="1311"/>
      <c r="CZ57" s="1311"/>
      <c r="DA57" s="1311"/>
      <c r="DB57" s="1311"/>
      <c r="DC57" s="1311"/>
      <c r="DD57" s="408"/>
      <c r="DE57" s="407"/>
    </row>
    <row r="58" spans="1:109" s="403" customFormat="1">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630</v>
      </c>
    </row>
    <row r="64" spans="1:109">
      <c r="B64" s="395"/>
      <c r="G64" s="402"/>
      <c r="I64" s="415"/>
      <c r="J64" s="415"/>
      <c r="K64" s="415"/>
      <c r="L64" s="415"/>
      <c r="M64" s="415"/>
      <c r="N64" s="416"/>
      <c r="AM64" s="402"/>
      <c r="AN64" s="402" t="s">
        <v>624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7" t="s">
        <v>632</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625</v>
      </c>
    </row>
    <row r="72" spans="2:107">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578</v>
      </c>
      <c r="BQ72" s="1315"/>
      <c r="BR72" s="1315"/>
      <c r="BS72" s="1315"/>
      <c r="BT72" s="1315"/>
      <c r="BU72" s="1315"/>
      <c r="BV72" s="1315"/>
      <c r="BW72" s="1315"/>
      <c r="BX72" s="1315" t="s">
        <v>579</v>
      </c>
      <c r="BY72" s="1315"/>
      <c r="BZ72" s="1315"/>
      <c r="CA72" s="1315"/>
      <c r="CB72" s="1315"/>
      <c r="CC72" s="1315"/>
      <c r="CD72" s="1315"/>
      <c r="CE72" s="1315"/>
      <c r="CF72" s="1315" t="s">
        <v>580</v>
      </c>
      <c r="CG72" s="1315"/>
      <c r="CH72" s="1315"/>
      <c r="CI72" s="1315"/>
      <c r="CJ72" s="1315"/>
      <c r="CK72" s="1315"/>
      <c r="CL72" s="1315"/>
      <c r="CM72" s="1315"/>
      <c r="CN72" s="1315" t="s">
        <v>581</v>
      </c>
      <c r="CO72" s="1315"/>
      <c r="CP72" s="1315"/>
      <c r="CQ72" s="1315"/>
      <c r="CR72" s="1315"/>
      <c r="CS72" s="1315"/>
      <c r="CT72" s="1315"/>
      <c r="CU72" s="1315"/>
      <c r="CV72" s="1315" t="s">
        <v>582</v>
      </c>
      <c r="CW72" s="1315"/>
      <c r="CX72" s="1315"/>
      <c r="CY72" s="1315"/>
      <c r="CZ72" s="1315"/>
      <c r="DA72" s="1315"/>
      <c r="DB72" s="1315"/>
      <c r="DC72" s="1315"/>
    </row>
    <row r="73" spans="2:107">
      <c r="B73" s="395"/>
      <c r="G73" s="1326"/>
      <c r="H73" s="1326"/>
      <c r="I73" s="1326"/>
      <c r="J73" s="1326"/>
      <c r="K73" s="1310"/>
      <c r="L73" s="1310"/>
      <c r="M73" s="1310"/>
      <c r="N73" s="1310"/>
      <c r="AM73" s="404"/>
      <c r="AN73" s="1314" t="s">
        <v>626</v>
      </c>
      <c r="AO73" s="1314"/>
      <c r="AP73" s="1314"/>
      <c r="AQ73" s="1314"/>
      <c r="AR73" s="1314"/>
      <c r="AS73" s="1314"/>
      <c r="AT73" s="1314"/>
      <c r="AU73" s="1314"/>
      <c r="AV73" s="1314"/>
      <c r="AW73" s="1314"/>
      <c r="AX73" s="1314"/>
      <c r="AY73" s="1314"/>
      <c r="AZ73" s="1314"/>
      <c r="BA73" s="1314"/>
      <c r="BB73" s="1314" t="s">
        <v>627</v>
      </c>
      <c r="BC73" s="1314"/>
      <c r="BD73" s="1314"/>
      <c r="BE73" s="1314"/>
      <c r="BF73" s="1314"/>
      <c r="BG73" s="1314"/>
      <c r="BH73" s="1314"/>
      <c r="BI73" s="1314"/>
      <c r="BJ73" s="1314"/>
      <c r="BK73" s="1314"/>
      <c r="BL73" s="1314"/>
      <c r="BM73" s="1314"/>
      <c r="BN73" s="1314"/>
      <c r="BO73" s="1314"/>
      <c r="BP73" s="1311">
        <v>18.3</v>
      </c>
      <c r="BQ73" s="1311"/>
      <c r="BR73" s="1311"/>
      <c r="BS73" s="1311"/>
      <c r="BT73" s="1311"/>
      <c r="BU73" s="1311"/>
      <c r="BV73" s="1311"/>
      <c r="BW73" s="1311"/>
      <c r="BX73" s="1311">
        <v>22.2</v>
      </c>
      <c r="BY73" s="1311"/>
      <c r="BZ73" s="1311"/>
      <c r="CA73" s="1311"/>
      <c r="CB73" s="1311"/>
      <c r="CC73" s="1311"/>
      <c r="CD73" s="1311"/>
      <c r="CE73" s="1311"/>
      <c r="CF73" s="1311">
        <v>17.7</v>
      </c>
      <c r="CG73" s="1311"/>
      <c r="CH73" s="1311"/>
      <c r="CI73" s="1311"/>
      <c r="CJ73" s="1311"/>
      <c r="CK73" s="1311"/>
      <c r="CL73" s="1311"/>
      <c r="CM73" s="1311"/>
      <c r="CN73" s="1311">
        <v>18.2</v>
      </c>
      <c r="CO73" s="1311"/>
      <c r="CP73" s="1311"/>
      <c r="CQ73" s="1311"/>
      <c r="CR73" s="1311"/>
      <c r="CS73" s="1311"/>
      <c r="CT73" s="1311"/>
      <c r="CU73" s="1311"/>
      <c r="CV73" s="1311">
        <v>25.9</v>
      </c>
      <c r="CW73" s="1311"/>
      <c r="CX73" s="1311"/>
      <c r="CY73" s="1311"/>
      <c r="CZ73" s="1311"/>
      <c r="DA73" s="1311"/>
      <c r="DB73" s="1311"/>
      <c r="DC73" s="1311"/>
    </row>
    <row r="74" spans="2:107">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631</v>
      </c>
      <c r="BC75" s="1314"/>
      <c r="BD75" s="1314"/>
      <c r="BE75" s="1314"/>
      <c r="BF75" s="1314"/>
      <c r="BG75" s="1314"/>
      <c r="BH75" s="1314"/>
      <c r="BI75" s="1314"/>
      <c r="BJ75" s="1314"/>
      <c r="BK75" s="1314"/>
      <c r="BL75" s="1314"/>
      <c r="BM75" s="1314"/>
      <c r="BN75" s="1314"/>
      <c r="BO75" s="1314"/>
      <c r="BP75" s="1311">
        <v>7.9</v>
      </c>
      <c r="BQ75" s="1311"/>
      <c r="BR75" s="1311"/>
      <c r="BS75" s="1311"/>
      <c r="BT75" s="1311"/>
      <c r="BU75" s="1311"/>
      <c r="BV75" s="1311"/>
      <c r="BW75" s="1311"/>
      <c r="BX75" s="1311">
        <v>6.4</v>
      </c>
      <c r="BY75" s="1311"/>
      <c r="BZ75" s="1311"/>
      <c r="CA75" s="1311"/>
      <c r="CB75" s="1311"/>
      <c r="CC75" s="1311"/>
      <c r="CD75" s="1311"/>
      <c r="CE75" s="1311"/>
      <c r="CF75" s="1311">
        <v>5.7</v>
      </c>
      <c r="CG75" s="1311"/>
      <c r="CH75" s="1311"/>
      <c r="CI75" s="1311"/>
      <c r="CJ75" s="1311"/>
      <c r="CK75" s="1311"/>
      <c r="CL75" s="1311"/>
      <c r="CM75" s="1311"/>
      <c r="CN75" s="1311">
        <v>5.5</v>
      </c>
      <c r="CO75" s="1311"/>
      <c r="CP75" s="1311"/>
      <c r="CQ75" s="1311"/>
      <c r="CR75" s="1311"/>
      <c r="CS75" s="1311"/>
      <c r="CT75" s="1311"/>
      <c r="CU75" s="1311"/>
      <c r="CV75" s="1311">
        <v>5.8</v>
      </c>
      <c r="CW75" s="1311"/>
      <c r="CX75" s="1311"/>
      <c r="CY75" s="1311"/>
      <c r="CZ75" s="1311"/>
      <c r="DA75" s="1311"/>
      <c r="DB75" s="1311"/>
      <c r="DC75" s="1311"/>
    </row>
    <row r="76" spans="2:107">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5"/>
      <c r="G77" s="1309"/>
      <c r="H77" s="1309"/>
      <c r="I77" s="1309"/>
      <c r="J77" s="1309"/>
      <c r="K77" s="1310"/>
      <c r="L77" s="1310"/>
      <c r="M77" s="1310"/>
      <c r="N77" s="1310"/>
      <c r="AN77" s="1315" t="s">
        <v>629</v>
      </c>
      <c r="AO77" s="1315"/>
      <c r="AP77" s="1315"/>
      <c r="AQ77" s="1315"/>
      <c r="AR77" s="1315"/>
      <c r="AS77" s="1315"/>
      <c r="AT77" s="1315"/>
      <c r="AU77" s="1315"/>
      <c r="AV77" s="1315"/>
      <c r="AW77" s="1315"/>
      <c r="AX77" s="1315"/>
      <c r="AY77" s="1315"/>
      <c r="AZ77" s="1315"/>
      <c r="BA77" s="1315"/>
      <c r="BB77" s="1314" t="s">
        <v>627</v>
      </c>
      <c r="BC77" s="1314"/>
      <c r="BD77" s="1314"/>
      <c r="BE77" s="1314"/>
      <c r="BF77" s="1314"/>
      <c r="BG77" s="1314"/>
      <c r="BH77" s="1314"/>
      <c r="BI77" s="1314"/>
      <c r="BJ77" s="1314"/>
      <c r="BK77" s="1314"/>
      <c r="BL77" s="1314"/>
      <c r="BM77" s="1314"/>
      <c r="BN77" s="1314"/>
      <c r="BO77" s="1314"/>
      <c r="BP77" s="1311">
        <v>41.5</v>
      </c>
      <c r="BQ77" s="1311"/>
      <c r="BR77" s="1311"/>
      <c r="BS77" s="1311"/>
      <c r="BT77" s="1311"/>
      <c r="BU77" s="1311"/>
      <c r="BV77" s="1311"/>
      <c r="BW77" s="1311"/>
      <c r="BX77" s="1311">
        <v>36.6</v>
      </c>
      <c r="BY77" s="1311"/>
      <c r="BZ77" s="1311"/>
      <c r="CA77" s="1311"/>
      <c r="CB77" s="1311"/>
      <c r="CC77" s="1311"/>
      <c r="CD77" s="1311"/>
      <c r="CE77" s="1311"/>
      <c r="CF77" s="1311">
        <v>37.700000000000003</v>
      </c>
      <c r="CG77" s="1311"/>
      <c r="CH77" s="1311"/>
      <c r="CI77" s="1311"/>
      <c r="CJ77" s="1311"/>
      <c r="CK77" s="1311"/>
      <c r="CL77" s="1311"/>
      <c r="CM77" s="1311"/>
      <c r="CN77" s="1311">
        <v>37.9</v>
      </c>
      <c r="CO77" s="1311"/>
      <c r="CP77" s="1311"/>
      <c r="CQ77" s="1311"/>
      <c r="CR77" s="1311"/>
      <c r="CS77" s="1311"/>
      <c r="CT77" s="1311"/>
      <c r="CU77" s="1311"/>
      <c r="CV77" s="1311">
        <v>38.700000000000003</v>
      </c>
      <c r="CW77" s="1311"/>
      <c r="CX77" s="1311"/>
      <c r="CY77" s="1311"/>
      <c r="CZ77" s="1311"/>
      <c r="DA77" s="1311"/>
      <c r="DB77" s="1311"/>
      <c r="DC77" s="1311"/>
    </row>
    <row r="78" spans="2:107">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631</v>
      </c>
      <c r="BC79" s="1314"/>
      <c r="BD79" s="1314"/>
      <c r="BE79" s="1314"/>
      <c r="BF79" s="1314"/>
      <c r="BG79" s="1314"/>
      <c r="BH79" s="1314"/>
      <c r="BI79" s="1314"/>
      <c r="BJ79" s="1314"/>
      <c r="BK79" s="1314"/>
      <c r="BL79" s="1314"/>
      <c r="BM79" s="1314"/>
      <c r="BN79" s="1314"/>
      <c r="BO79" s="1314"/>
      <c r="BP79" s="1311">
        <v>9.6</v>
      </c>
      <c r="BQ79" s="1311"/>
      <c r="BR79" s="1311"/>
      <c r="BS79" s="1311"/>
      <c r="BT79" s="1311"/>
      <c r="BU79" s="1311"/>
      <c r="BV79" s="1311"/>
      <c r="BW79" s="1311"/>
      <c r="BX79" s="1311">
        <v>9.1999999999999993</v>
      </c>
      <c r="BY79" s="1311"/>
      <c r="BZ79" s="1311"/>
      <c r="CA79" s="1311"/>
      <c r="CB79" s="1311"/>
      <c r="CC79" s="1311"/>
      <c r="CD79" s="1311"/>
      <c r="CE79" s="1311"/>
      <c r="CF79" s="1311">
        <v>8.9</v>
      </c>
      <c r="CG79" s="1311"/>
      <c r="CH79" s="1311"/>
      <c r="CI79" s="1311"/>
      <c r="CJ79" s="1311"/>
      <c r="CK79" s="1311"/>
      <c r="CL79" s="1311"/>
      <c r="CM79" s="1311"/>
      <c r="CN79" s="1311">
        <v>8.6999999999999993</v>
      </c>
      <c r="CO79" s="1311"/>
      <c r="CP79" s="1311"/>
      <c r="CQ79" s="1311"/>
      <c r="CR79" s="1311"/>
      <c r="CS79" s="1311"/>
      <c r="CT79" s="1311"/>
      <c r="CU79" s="1311"/>
      <c r="CV79" s="1311">
        <v>8.8000000000000007</v>
      </c>
      <c r="CW79" s="1311"/>
      <c r="CX79" s="1311"/>
      <c r="CY79" s="1311"/>
      <c r="CZ79" s="1311"/>
      <c r="DA79" s="1311"/>
      <c r="DB79" s="1311"/>
      <c r="DC79" s="1311"/>
    </row>
    <row r="80" spans="2:107">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WAWvd6cU3FV0dhCuHfqx7bp5pEdvRV+Cp13yxxxCKo1H67a5m80vwusf2Lol7FfzxWWreuGcLOmB0g380CmoJw==" saltValue="2wvfpXsgj0/3kLxkaPWLS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524</v>
      </c>
    </row>
  </sheetData>
  <sheetProtection algorithmName="SHA-512" hashValue="B/Ms0ObXTGjJpEpi9sQgWoeysvtp7PIOV6z1YQjIIX05unxmBIf4XIbN1zDya1IorpLNeEQFXSqpfvZAhxpkiw==" saltValue="flVsYlvHyKP99KR+hRitP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524</v>
      </c>
    </row>
  </sheetData>
  <sheetProtection algorithmName="SHA-512" hashValue="NEULzqa0eGhManwmMejli24HZDXaoqKtEm4qTVqo30IOMFTxEwOGmw0wUD3xHm8+q7DFEqGDTDzNUjSLoS3b5g==" saltValue="DRR3SqcAdGpHSqpgoIIWA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575</v>
      </c>
      <c r="G2" s="157"/>
      <c r="H2" s="158"/>
    </row>
    <row r="3" spans="1:8">
      <c r="A3" s="154" t="s">
        <v>568</v>
      </c>
      <c r="B3" s="159"/>
      <c r="C3" s="160"/>
      <c r="D3" s="161">
        <v>109760</v>
      </c>
      <c r="E3" s="162"/>
      <c r="F3" s="163">
        <v>63727</v>
      </c>
      <c r="G3" s="164"/>
      <c r="H3" s="165"/>
    </row>
    <row r="4" spans="1:8">
      <c r="A4" s="166"/>
      <c r="B4" s="167"/>
      <c r="C4" s="168"/>
      <c r="D4" s="169">
        <v>55169</v>
      </c>
      <c r="E4" s="170"/>
      <c r="F4" s="171">
        <v>34577</v>
      </c>
      <c r="G4" s="172"/>
      <c r="H4" s="173"/>
    </row>
    <row r="5" spans="1:8">
      <c r="A5" s="154" t="s">
        <v>570</v>
      </c>
      <c r="B5" s="159"/>
      <c r="C5" s="160"/>
      <c r="D5" s="161">
        <v>106942</v>
      </c>
      <c r="E5" s="162"/>
      <c r="F5" s="163">
        <v>66954</v>
      </c>
      <c r="G5" s="164"/>
      <c r="H5" s="165"/>
    </row>
    <row r="6" spans="1:8">
      <c r="A6" s="166"/>
      <c r="B6" s="167"/>
      <c r="C6" s="168"/>
      <c r="D6" s="169">
        <v>46007</v>
      </c>
      <c r="E6" s="170"/>
      <c r="F6" s="171">
        <v>37305</v>
      </c>
      <c r="G6" s="172"/>
      <c r="H6" s="173"/>
    </row>
    <row r="7" spans="1:8">
      <c r="A7" s="154" t="s">
        <v>571</v>
      </c>
      <c r="B7" s="159"/>
      <c r="C7" s="160"/>
      <c r="D7" s="161">
        <v>101492</v>
      </c>
      <c r="E7" s="162"/>
      <c r="F7" s="163">
        <v>72656</v>
      </c>
      <c r="G7" s="164"/>
      <c r="H7" s="165"/>
    </row>
    <row r="8" spans="1:8">
      <c r="A8" s="166"/>
      <c r="B8" s="167"/>
      <c r="C8" s="168"/>
      <c r="D8" s="169">
        <v>42012</v>
      </c>
      <c r="E8" s="170"/>
      <c r="F8" s="171">
        <v>36448</v>
      </c>
      <c r="G8" s="172"/>
      <c r="H8" s="173"/>
    </row>
    <row r="9" spans="1:8">
      <c r="A9" s="154" t="s">
        <v>572</v>
      </c>
      <c r="B9" s="159"/>
      <c r="C9" s="160"/>
      <c r="D9" s="161">
        <v>105325</v>
      </c>
      <c r="E9" s="162"/>
      <c r="F9" s="163">
        <v>65080</v>
      </c>
      <c r="G9" s="164"/>
      <c r="H9" s="165"/>
    </row>
    <row r="10" spans="1:8">
      <c r="A10" s="166"/>
      <c r="B10" s="167"/>
      <c r="C10" s="168"/>
      <c r="D10" s="169">
        <v>55168</v>
      </c>
      <c r="E10" s="170"/>
      <c r="F10" s="171">
        <v>38201</v>
      </c>
      <c r="G10" s="172"/>
      <c r="H10" s="173"/>
    </row>
    <row r="11" spans="1:8">
      <c r="A11" s="154" t="s">
        <v>573</v>
      </c>
      <c r="B11" s="159"/>
      <c r="C11" s="160"/>
      <c r="D11" s="161">
        <v>124728</v>
      </c>
      <c r="E11" s="162"/>
      <c r="F11" s="163">
        <v>79288</v>
      </c>
      <c r="G11" s="164"/>
      <c r="H11" s="165"/>
    </row>
    <row r="12" spans="1:8">
      <c r="A12" s="166"/>
      <c r="B12" s="167"/>
      <c r="C12" s="174"/>
      <c r="D12" s="169">
        <v>53827</v>
      </c>
      <c r="E12" s="170"/>
      <c r="F12" s="171">
        <v>41870</v>
      </c>
      <c r="G12" s="172"/>
      <c r="H12" s="173"/>
    </row>
    <row r="13" spans="1:8">
      <c r="A13" s="154"/>
      <c r="B13" s="159"/>
      <c r="C13" s="175"/>
      <c r="D13" s="176">
        <v>109649</v>
      </c>
      <c r="E13" s="177"/>
      <c r="F13" s="178">
        <v>69541</v>
      </c>
      <c r="G13" s="179"/>
      <c r="H13" s="165"/>
    </row>
    <row r="14" spans="1:8">
      <c r="A14" s="166"/>
      <c r="B14" s="167"/>
      <c r="C14" s="168"/>
      <c r="D14" s="169">
        <v>50437</v>
      </c>
      <c r="E14" s="170"/>
      <c r="F14" s="171">
        <v>37680</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3.89</v>
      </c>
      <c r="C19" s="180">
        <f>ROUND(VALUE(SUBSTITUTE(実質収支比率等に係る経年分析!G$48,"▲","-")),2)</f>
        <v>4.47</v>
      </c>
      <c r="D19" s="180">
        <f>ROUND(VALUE(SUBSTITUTE(実質収支比率等に係る経年分析!H$48,"▲","-")),2)</f>
        <v>5.01</v>
      </c>
      <c r="E19" s="180">
        <f>ROUND(VALUE(SUBSTITUTE(実質収支比率等に係る経年分析!I$48,"▲","-")),2)</f>
        <v>5.31</v>
      </c>
      <c r="F19" s="180">
        <f>ROUND(VALUE(SUBSTITUTE(実質収支比率等に係る経年分析!J$48,"▲","-")),2)</f>
        <v>5.41</v>
      </c>
    </row>
    <row r="20" spans="1:11">
      <c r="A20" s="180" t="s">
        <v>54</v>
      </c>
      <c r="B20" s="180">
        <f>ROUND(VALUE(SUBSTITUTE(実質収支比率等に係る経年分析!F$47,"▲","-")),2)</f>
        <v>28.1</v>
      </c>
      <c r="C20" s="180">
        <f>ROUND(VALUE(SUBSTITUTE(実質収支比率等に係る経年分析!G$47,"▲","-")),2)</f>
        <v>27.43</v>
      </c>
      <c r="D20" s="180">
        <f>ROUND(VALUE(SUBSTITUTE(実質収支比率等に係る経年分析!H$47,"▲","-")),2)</f>
        <v>27.56</v>
      </c>
      <c r="E20" s="180">
        <f>ROUND(VALUE(SUBSTITUTE(実質収支比率等に係る経年分析!I$47,"▲","-")),2)</f>
        <v>28.25</v>
      </c>
      <c r="F20" s="180">
        <f>ROUND(VALUE(SUBSTITUTE(実質収支比率等に係る経年分析!J$47,"▲","-")),2)</f>
        <v>20.69</v>
      </c>
    </row>
    <row r="21" spans="1:11">
      <c r="A21" s="180" t="s">
        <v>55</v>
      </c>
      <c r="B21" s="180">
        <f>IF(ISNUMBER(VALUE(SUBSTITUTE(実質収支比率等に係る経年分析!F$49,"▲","-"))),ROUND(VALUE(SUBSTITUTE(実質収支比率等に係る経年分析!F$49,"▲","-")),2),NA())</f>
        <v>-1.89</v>
      </c>
      <c r="C21" s="180">
        <f>IF(ISNUMBER(VALUE(SUBSTITUTE(実質収支比率等に係る経年分析!G$49,"▲","-"))),ROUND(VALUE(SUBSTITUTE(実質収支比率等に係る経年分析!G$49,"▲","-")),2),NA())</f>
        <v>-2.62</v>
      </c>
      <c r="D21" s="180">
        <f>IF(ISNUMBER(VALUE(SUBSTITUTE(実質収支比率等に係る経年分析!H$49,"▲","-"))),ROUND(VALUE(SUBSTITUTE(実質収支比率等に係る経年分析!H$49,"▲","-")),2),NA())</f>
        <v>-2.02</v>
      </c>
      <c r="E21" s="180">
        <f>IF(ISNUMBER(VALUE(SUBSTITUTE(実質収支比率等に係る経年分析!I$49,"▲","-"))),ROUND(VALUE(SUBSTITUTE(実質収支比率等に係る経年分析!I$49,"▲","-")),2),NA())</f>
        <v>-1.95</v>
      </c>
      <c r="F21" s="180">
        <f>IF(ISNUMBER(VALUE(SUBSTITUTE(実質収支比率等に係る経年分析!J$49,"▲","-"))),ROUND(VALUE(SUBSTITUTE(実質収支比率等に係る経年分析!J$49,"▲","-")),2),NA())</f>
        <v>-10.16</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温泉給湯事業特別会計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0.14000000000000001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0.11</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2.3199999999999998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1.1399999999999999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0.72</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1.1299999999999999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1.47</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3.88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4.47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5.41</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10.54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11.53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12.16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13.12</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2657</v>
      </c>
      <c r="E42" s="182"/>
      <c r="F42" s="182"/>
      <c r="G42" s="182">
        <f>'実質公債費比率（分子）の構造'!L$52</f>
        <v>2552</v>
      </c>
      <c r="H42" s="182"/>
      <c r="I42" s="182"/>
      <c r="J42" s="182">
        <f>'実質公債費比率（分子）の構造'!M$52</f>
        <v>2498</v>
      </c>
      <c r="K42" s="182"/>
      <c r="L42" s="182"/>
      <c r="M42" s="182">
        <f>'実質公債費比率（分子）の構造'!N$52</f>
        <v>2477</v>
      </c>
      <c r="N42" s="182"/>
      <c r="O42" s="182"/>
      <c r="P42" s="182">
        <f>'実質公債費比率（分子）の構造'!O$52</f>
        <v>2420</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6</v>
      </c>
      <c r="C44" s="182"/>
      <c r="D44" s="182"/>
      <c r="E44" s="182">
        <f>'実質公債費比率（分子）の構造'!L$50</f>
        <v>5</v>
      </c>
      <c r="F44" s="182"/>
      <c r="G44" s="182"/>
      <c r="H44" s="182">
        <f>'実質公債費比率（分子）の構造'!M$50</f>
        <v>5</v>
      </c>
      <c r="I44" s="182"/>
      <c r="J44" s="182"/>
      <c r="K44" s="182">
        <f>'実質公債費比率（分子）の構造'!N$50</f>
        <v>3</v>
      </c>
      <c r="L44" s="182"/>
      <c r="M44" s="182"/>
      <c r="N44" s="182">
        <f>'実質公債費比率（分子）の構造'!O$50</f>
        <v>1</v>
      </c>
      <c r="O44" s="182"/>
      <c r="P44" s="182"/>
    </row>
    <row r="45" spans="1:16">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66</v>
      </c>
      <c r="B46" s="182">
        <f>'実質公債費比率（分子）の構造'!K$48</f>
        <v>188</v>
      </c>
      <c r="C46" s="182"/>
      <c r="D46" s="182"/>
      <c r="E46" s="182">
        <f>'実質公債費比率（分子）の構造'!L$48</f>
        <v>165</v>
      </c>
      <c r="F46" s="182"/>
      <c r="G46" s="182"/>
      <c r="H46" s="182">
        <f>'実質公債費比率（分子）の構造'!M$48</f>
        <v>177</v>
      </c>
      <c r="I46" s="182"/>
      <c r="J46" s="182"/>
      <c r="K46" s="182">
        <f>'実質公債費比率（分子）の構造'!N$48</f>
        <v>167</v>
      </c>
      <c r="L46" s="182"/>
      <c r="M46" s="182"/>
      <c r="N46" s="182">
        <f>'実質公債費比率（分子）の構造'!O$48</f>
        <v>169</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3228</v>
      </c>
      <c r="C49" s="182"/>
      <c r="D49" s="182"/>
      <c r="E49" s="182">
        <f>'実質公債費比率（分子）の構造'!L$45</f>
        <v>3059</v>
      </c>
      <c r="F49" s="182"/>
      <c r="G49" s="182"/>
      <c r="H49" s="182">
        <f>'実質公債費比率（分子）の構造'!M$45</f>
        <v>2983</v>
      </c>
      <c r="I49" s="182"/>
      <c r="J49" s="182"/>
      <c r="K49" s="182">
        <f>'実質公債費比率（分子）の構造'!N$45</f>
        <v>2990</v>
      </c>
      <c r="L49" s="182"/>
      <c r="M49" s="182"/>
      <c r="N49" s="182">
        <f>'実質公債費比率（分子）の構造'!O$45</f>
        <v>2997</v>
      </c>
      <c r="O49" s="182"/>
      <c r="P49" s="182"/>
    </row>
    <row r="50" spans="1:16">
      <c r="A50" s="182" t="s">
        <v>70</v>
      </c>
      <c r="B50" s="182" t="e">
        <f>NA()</f>
        <v>#N/A</v>
      </c>
      <c r="C50" s="182">
        <f>IF(ISNUMBER('実質公債費比率（分子）の構造'!K$53),'実質公債費比率（分子）の構造'!K$53,NA())</f>
        <v>765</v>
      </c>
      <c r="D50" s="182" t="e">
        <f>NA()</f>
        <v>#N/A</v>
      </c>
      <c r="E50" s="182" t="e">
        <f>NA()</f>
        <v>#N/A</v>
      </c>
      <c r="F50" s="182">
        <f>IF(ISNUMBER('実質公債費比率（分子）の構造'!L$53),'実質公債費比率（分子）の構造'!L$53,NA())</f>
        <v>677</v>
      </c>
      <c r="G50" s="182" t="e">
        <f>NA()</f>
        <v>#N/A</v>
      </c>
      <c r="H50" s="182" t="e">
        <f>NA()</f>
        <v>#N/A</v>
      </c>
      <c r="I50" s="182">
        <f>IF(ISNUMBER('実質公債費比率（分子）の構造'!M$53),'実質公債費比率（分子）の構造'!M$53,NA())</f>
        <v>667</v>
      </c>
      <c r="J50" s="182" t="e">
        <f>NA()</f>
        <v>#N/A</v>
      </c>
      <c r="K50" s="182" t="e">
        <f>NA()</f>
        <v>#N/A</v>
      </c>
      <c r="L50" s="182">
        <f>IF(ISNUMBER('実質公債費比率（分子）の構造'!N$53),'実質公債費比率（分子）の構造'!N$53,NA())</f>
        <v>683</v>
      </c>
      <c r="M50" s="182" t="e">
        <f>NA()</f>
        <v>#N/A</v>
      </c>
      <c r="N50" s="182" t="e">
        <f>NA()</f>
        <v>#N/A</v>
      </c>
      <c r="O50" s="182">
        <f>IF(ISNUMBER('実質公債費比率（分子）の構造'!O$53),'実質公債費比率（分子）の構造'!O$53,NA())</f>
        <v>747</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43</v>
      </c>
      <c r="B56" s="181"/>
      <c r="C56" s="181"/>
      <c r="D56" s="181">
        <f>'将来負担比率（分子）の構造'!I$52</f>
        <v>23253</v>
      </c>
      <c r="E56" s="181"/>
      <c r="F56" s="181"/>
      <c r="G56" s="181">
        <f>'将来負担比率（分子）の構造'!J$52</f>
        <v>23349</v>
      </c>
      <c r="H56" s="181"/>
      <c r="I56" s="181"/>
      <c r="J56" s="181">
        <f>'将来負担比率（分子）の構造'!K$52</f>
        <v>23375</v>
      </c>
      <c r="K56" s="181"/>
      <c r="L56" s="181"/>
      <c r="M56" s="181">
        <f>'将来負担比率（分子）の構造'!L$52</f>
        <v>23884</v>
      </c>
      <c r="N56" s="181"/>
      <c r="O56" s="181"/>
      <c r="P56" s="181">
        <f>'将来負担比率（分子）の構造'!M$52</f>
        <v>24607</v>
      </c>
    </row>
    <row r="57" spans="1:16">
      <c r="A57" s="181" t="s">
        <v>42</v>
      </c>
      <c r="B57" s="181"/>
      <c r="C57" s="181"/>
      <c r="D57" s="181">
        <f>'将来負担比率（分子）の構造'!I$51</f>
        <v>1777</v>
      </c>
      <c r="E57" s="181"/>
      <c r="F57" s="181"/>
      <c r="G57" s="181">
        <f>'将来負担比率（分子）の構造'!J$51</f>
        <v>1638</v>
      </c>
      <c r="H57" s="181"/>
      <c r="I57" s="181"/>
      <c r="J57" s="181">
        <f>'将来負担比率（分子）の構造'!K$51</f>
        <v>1455</v>
      </c>
      <c r="K57" s="181"/>
      <c r="L57" s="181"/>
      <c r="M57" s="181">
        <f>'将来負担比率（分子）の構造'!L$51</f>
        <v>1308</v>
      </c>
      <c r="N57" s="181"/>
      <c r="O57" s="181"/>
      <c r="P57" s="181">
        <f>'将来負担比率（分子）の構造'!M$51</f>
        <v>1190</v>
      </c>
    </row>
    <row r="58" spans="1:16">
      <c r="A58" s="181" t="s">
        <v>41</v>
      </c>
      <c r="B58" s="181"/>
      <c r="C58" s="181"/>
      <c r="D58" s="181">
        <f>'将来負担比率（分子）の構造'!I$50</f>
        <v>7882</v>
      </c>
      <c r="E58" s="181"/>
      <c r="F58" s="181"/>
      <c r="G58" s="181">
        <f>'将来負担比率（分子）の構造'!J$50</f>
        <v>7577</v>
      </c>
      <c r="H58" s="181"/>
      <c r="I58" s="181"/>
      <c r="J58" s="181">
        <f>'将来負担比率（分子）の構造'!K$50</f>
        <v>8094</v>
      </c>
      <c r="K58" s="181"/>
      <c r="L58" s="181"/>
      <c r="M58" s="181">
        <f>'将来負担比率（分子）の構造'!L$50</f>
        <v>8211</v>
      </c>
      <c r="N58" s="181"/>
      <c r="O58" s="181"/>
      <c r="P58" s="181">
        <f>'将来負担比率（分子）の構造'!M$50</f>
        <v>7609</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54</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3264</v>
      </c>
      <c r="C62" s="181"/>
      <c r="D62" s="181"/>
      <c r="E62" s="181">
        <f>'将来負担比率（分子）の構造'!J$45</f>
        <v>3511</v>
      </c>
      <c r="F62" s="181"/>
      <c r="G62" s="181"/>
      <c r="H62" s="181">
        <f>'将来負担比率（分子）の構造'!K$45</f>
        <v>3489</v>
      </c>
      <c r="I62" s="181"/>
      <c r="J62" s="181"/>
      <c r="K62" s="181">
        <f>'将来負担比率（分子）の構造'!L$45</f>
        <v>3420</v>
      </c>
      <c r="L62" s="181"/>
      <c r="M62" s="181"/>
      <c r="N62" s="181">
        <f>'将来負担比率（分子）の構造'!M$45</f>
        <v>3413</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2142</v>
      </c>
      <c r="C64" s="181"/>
      <c r="D64" s="181"/>
      <c r="E64" s="181">
        <f>'将来負担比率（分子）の構造'!J$43</f>
        <v>1779</v>
      </c>
      <c r="F64" s="181"/>
      <c r="G64" s="181"/>
      <c r="H64" s="181">
        <f>'将来負担比率（分子）の構造'!K$43</f>
        <v>1634</v>
      </c>
      <c r="I64" s="181"/>
      <c r="J64" s="181"/>
      <c r="K64" s="181">
        <f>'将来負担比率（分子）の構造'!L$43</f>
        <v>1525</v>
      </c>
      <c r="L64" s="181"/>
      <c r="M64" s="181"/>
      <c r="N64" s="181">
        <f>'将来負担比率（分子）の構造'!M$43</f>
        <v>1444</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29733</v>
      </c>
      <c r="C66" s="181"/>
      <c r="D66" s="181"/>
      <c r="E66" s="181">
        <f>'将来負担比率（分子）の構造'!J$41</f>
        <v>30016</v>
      </c>
      <c r="F66" s="181"/>
      <c r="G66" s="181"/>
      <c r="H66" s="181">
        <f>'将来負担比率（分子）の構造'!K$41</f>
        <v>29960</v>
      </c>
      <c r="I66" s="181"/>
      <c r="J66" s="181"/>
      <c r="K66" s="181">
        <f>'将来負担比率（分子）の構造'!L$41</f>
        <v>30636</v>
      </c>
      <c r="L66" s="181"/>
      <c r="M66" s="181"/>
      <c r="N66" s="181">
        <f>'将来負担比率（分子）の構造'!M$41</f>
        <v>31658</v>
      </c>
      <c r="O66" s="181"/>
      <c r="P66" s="181"/>
    </row>
    <row r="67" spans="1:16">
      <c r="A67" s="181" t="s">
        <v>74</v>
      </c>
      <c r="B67" s="181" t="e">
        <f>NA()</f>
        <v>#N/A</v>
      </c>
      <c r="C67" s="181">
        <f>IF(ISNUMBER('将来負担比率（分子）の構造'!I$53), IF('将来負担比率（分子）の構造'!I$53 &lt; 0, 0, '将来負担比率（分子）の構造'!I$53), NA())</f>
        <v>2282</v>
      </c>
      <c r="D67" s="181" t="e">
        <f>NA()</f>
        <v>#N/A</v>
      </c>
      <c r="E67" s="181" t="e">
        <f>NA()</f>
        <v>#N/A</v>
      </c>
      <c r="F67" s="181">
        <f>IF(ISNUMBER('将来負担比率（分子）の構造'!J$53), IF('将来負担比率（分子）の構造'!J$53 &lt; 0, 0, '将来負担比率（分子）の構造'!J$53), NA())</f>
        <v>2742</v>
      </c>
      <c r="G67" s="181" t="e">
        <f>NA()</f>
        <v>#N/A</v>
      </c>
      <c r="H67" s="181" t="e">
        <f>NA()</f>
        <v>#N/A</v>
      </c>
      <c r="I67" s="181">
        <f>IF(ISNUMBER('将来負担比率（分子）の構造'!K$53), IF('将来負担比率（分子）の構造'!K$53 &lt; 0, 0, '将来負担比率（分子）の構造'!K$53), NA())</f>
        <v>2158</v>
      </c>
      <c r="J67" s="181" t="e">
        <f>NA()</f>
        <v>#N/A</v>
      </c>
      <c r="K67" s="181" t="e">
        <f>NA()</f>
        <v>#N/A</v>
      </c>
      <c r="L67" s="181">
        <f>IF(ISNUMBER('将来負担比率（分子）の構造'!L$53), IF('将来負担比率（分子）の構造'!L$53 &lt; 0, 0, '将来負担比率（分子）の構造'!L$53), NA())</f>
        <v>2178</v>
      </c>
      <c r="M67" s="181" t="e">
        <f>NA()</f>
        <v>#N/A</v>
      </c>
      <c r="N67" s="181" t="e">
        <f>NA()</f>
        <v>#N/A</v>
      </c>
      <c r="O67" s="181">
        <f>IF(ISNUMBER('将来負担比率（分子）の構造'!M$53), IF('将来負担比率（分子）の構造'!M$53 &lt; 0, 0, '将来負担比率（分子）の構造'!M$53), NA())</f>
        <v>3110</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3983</v>
      </c>
      <c r="C72" s="185">
        <f>基金残高に係る経年分析!G55</f>
        <v>4034</v>
      </c>
      <c r="D72" s="185">
        <f>基金残高に係る経年分析!H55</f>
        <v>2950</v>
      </c>
    </row>
    <row r="73" spans="1:16">
      <c r="A73" s="184" t="s">
        <v>77</v>
      </c>
      <c r="B73" s="185">
        <f>基金残高に係る経年分析!F56</f>
        <v>309</v>
      </c>
      <c r="C73" s="185">
        <f>基金残高に係る経年分析!G56</f>
        <v>314</v>
      </c>
      <c r="D73" s="185">
        <f>基金残高に係る経年分析!H56</f>
        <v>327</v>
      </c>
    </row>
    <row r="74" spans="1:16">
      <c r="A74" s="184" t="s">
        <v>78</v>
      </c>
      <c r="B74" s="185">
        <f>基金残高に係る経年分析!F57</f>
        <v>4128</v>
      </c>
      <c r="C74" s="185">
        <f>基金残高に係る経年分析!G57</f>
        <v>4040</v>
      </c>
      <c r="D74" s="185">
        <f>基金残高に係る経年分析!H57</f>
        <v>4414</v>
      </c>
    </row>
  </sheetData>
  <sheetProtection algorithmName="SHA-512" hashValue="kRcfQOXyMcpl7RoOzlDoaxyDMkTTGMhGIMrhnRmY4YApa75FIl8m0JMnwusexfFm06aWUtiJoz16vPD48rxU9Q==" saltValue="kPdzM+ZIKoVfVFYX/Lht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223</v>
      </c>
      <c r="C5" s="670"/>
      <c r="D5" s="670"/>
      <c r="E5" s="670"/>
      <c r="F5" s="670"/>
      <c r="G5" s="670"/>
      <c r="H5" s="670"/>
      <c r="I5" s="670"/>
      <c r="J5" s="670"/>
      <c r="K5" s="670"/>
      <c r="L5" s="670"/>
      <c r="M5" s="670"/>
      <c r="N5" s="670"/>
      <c r="O5" s="670"/>
      <c r="P5" s="670"/>
      <c r="Q5" s="671"/>
      <c r="R5" s="672">
        <v>4872544</v>
      </c>
      <c r="S5" s="673"/>
      <c r="T5" s="673"/>
      <c r="U5" s="673"/>
      <c r="V5" s="673"/>
      <c r="W5" s="673"/>
      <c r="X5" s="673"/>
      <c r="Y5" s="674"/>
      <c r="Z5" s="675">
        <v>15.9</v>
      </c>
      <c r="AA5" s="675"/>
      <c r="AB5" s="675"/>
      <c r="AC5" s="675"/>
      <c r="AD5" s="676">
        <v>4872544</v>
      </c>
      <c r="AE5" s="676"/>
      <c r="AF5" s="676"/>
      <c r="AG5" s="676"/>
      <c r="AH5" s="676"/>
      <c r="AI5" s="676"/>
      <c r="AJ5" s="676"/>
      <c r="AK5" s="676"/>
      <c r="AL5" s="677">
        <v>35.4</v>
      </c>
      <c r="AM5" s="678"/>
      <c r="AN5" s="678"/>
      <c r="AO5" s="679"/>
      <c r="AP5" s="669" t="s">
        <v>224</v>
      </c>
      <c r="AQ5" s="670"/>
      <c r="AR5" s="670"/>
      <c r="AS5" s="670"/>
      <c r="AT5" s="670"/>
      <c r="AU5" s="670"/>
      <c r="AV5" s="670"/>
      <c r="AW5" s="670"/>
      <c r="AX5" s="670"/>
      <c r="AY5" s="670"/>
      <c r="AZ5" s="670"/>
      <c r="BA5" s="670"/>
      <c r="BB5" s="670"/>
      <c r="BC5" s="670"/>
      <c r="BD5" s="670"/>
      <c r="BE5" s="670"/>
      <c r="BF5" s="671"/>
      <c r="BG5" s="683">
        <v>4870316</v>
      </c>
      <c r="BH5" s="684"/>
      <c r="BI5" s="684"/>
      <c r="BJ5" s="684"/>
      <c r="BK5" s="684"/>
      <c r="BL5" s="684"/>
      <c r="BM5" s="684"/>
      <c r="BN5" s="685"/>
      <c r="BO5" s="686">
        <v>100</v>
      </c>
      <c r="BP5" s="686"/>
      <c r="BQ5" s="686"/>
      <c r="BR5" s="686"/>
      <c r="BS5" s="687" t="s">
        <v>137</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c r="B6" s="680" t="s">
        <v>228</v>
      </c>
      <c r="C6" s="681"/>
      <c r="D6" s="681"/>
      <c r="E6" s="681"/>
      <c r="F6" s="681"/>
      <c r="G6" s="681"/>
      <c r="H6" s="681"/>
      <c r="I6" s="681"/>
      <c r="J6" s="681"/>
      <c r="K6" s="681"/>
      <c r="L6" s="681"/>
      <c r="M6" s="681"/>
      <c r="N6" s="681"/>
      <c r="O6" s="681"/>
      <c r="P6" s="681"/>
      <c r="Q6" s="682"/>
      <c r="R6" s="683">
        <v>280402</v>
      </c>
      <c r="S6" s="684"/>
      <c r="T6" s="684"/>
      <c r="U6" s="684"/>
      <c r="V6" s="684"/>
      <c r="W6" s="684"/>
      <c r="X6" s="684"/>
      <c r="Y6" s="685"/>
      <c r="Z6" s="686">
        <v>0.9</v>
      </c>
      <c r="AA6" s="686"/>
      <c r="AB6" s="686"/>
      <c r="AC6" s="686"/>
      <c r="AD6" s="687">
        <v>280402</v>
      </c>
      <c r="AE6" s="687"/>
      <c r="AF6" s="687"/>
      <c r="AG6" s="687"/>
      <c r="AH6" s="687"/>
      <c r="AI6" s="687"/>
      <c r="AJ6" s="687"/>
      <c r="AK6" s="687"/>
      <c r="AL6" s="688">
        <v>2</v>
      </c>
      <c r="AM6" s="689"/>
      <c r="AN6" s="689"/>
      <c r="AO6" s="690"/>
      <c r="AP6" s="680" t="s">
        <v>229</v>
      </c>
      <c r="AQ6" s="681"/>
      <c r="AR6" s="681"/>
      <c r="AS6" s="681"/>
      <c r="AT6" s="681"/>
      <c r="AU6" s="681"/>
      <c r="AV6" s="681"/>
      <c r="AW6" s="681"/>
      <c r="AX6" s="681"/>
      <c r="AY6" s="681"/>
      <c r="AZ6" s="681"/>
      <c r="BA6" s="681"/>
      <c r="BB6" s="681"/>
      <c r="BC6" s="681"/>
      <c r="BD6" s="681"/>
      <c r="BE6" s="681"/>
      <c r="BF6" s="682"/>
      <c r="BG6" s="683">
        <v>4870316</v>
      </c>
      <c r="BH6" s="684"/>
      <c r="BI6" s="684"/>
      <c r="BJ6" s="684"/>
      <c r="BK6" s="684"/>
      <c r="BL6" s="684"/>
      <c r="BM6" s="684"/>
      <c r="BN6" s="685"/>
      <c r="BO6" s="686">
        <v>100</v>
      </c>
      <c r="BP6" s="686"/>
      <c r="BQ6" s="686"/>
      <c r="BR6" s="686"/>
      <c r="BS6" s="687" t="s">
        <v>128</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188545</v>
      </c>
      <c r="CS6" s="684"/>
      <c r="CT6" s="684"/>
      <c r="CU6" s="684"/>
      <c r="CV6" s="684"/>
      <c r="CW6" s="684"/>
      <c r="CX6" s="684"/>
      <c r="CY6" s="685"/>
      <c r="CZ6" s="677">
        <v>0.6</v>
      </c>
      <c r="DA6" s="678"/>
      <c r="DB6" s="678"/>
      <c r="DC6" s="697"/>
      <c r="DD6" s="692" t="s">
        <v>137</v>
      </c>
      <c r="DE6" s="684"/>
      <c r="DF6" s="684"/>
      <c r="DG6" s="684"/>
      <c r="DH6" s="684"/>
      <c r="DI6" s="684"/>
      <c r="DJ6" s="684"/>
      <c r="DK6" s="684"/>
      <c r="DL6" s="684"/>
      <c r="DM6" s="684"/>
      <c r="DN6" s="684"/>
      <c r="DO6" s="684"/>
      <c r="DP6" s="685"/>
      <c r="DQ6" s="692">
        <v>188545</v>
      </c>
      <c r="DR6" s="684"/>
      <c r="DS6" s="684"/>
      <c r="DT6" s="684"/>
      <c r="DU6" s="684"/>
      <c r="DV6" s="684"/>
      <c r="DW6" s="684"/>
      <c r="DX6" s="684"/>
      <c r="DY6" s="684"/>
      <c r="DZ6" s="684"/>
      <c r="EA6" s="684"/>
      <c r="EB6" s="684"/>
      <c r="EC6" s="693"/>
    </row>
    <row r="7" spans="2:143" ht="11.25" customHeight="1">
      <c r="B7" s="680" t="s">
        <v>231</v>
      </c>
      <c r="C7" s="681"/>
      <c r="D7" s="681"/>
      <c r="E7" s="681"/>
      <c r="F7" s="681"/>
      <c r="G7" s="681"/>
      <c r="H7" s="681"/>
      <c r="I7" s="681"/>
      <c r="J7" s="681"/>
      <c r="K7" s="681"/>
      <c r="L7" s="681"/>
      <c r="M7" s="681"/>
      <c r="N7" s="681"/>
      <c r="O7" s="681"/>
      <c r="P7" s="681"/>
      <c r="Q7" s="682"/>
      <c r="R7" s="683">
        <v>3115</v>
      </c>
      <c r="S7" s="684"/>
      <c r="T7" s="684"/>
      <c r="U7" s="684"/>
      <c r="V7" s="684"/>
      <c r="W7" s="684"/>
      <c r="X7" s="684"/>
      <c r="Y7" s="685"/>
      <c r="Z7" s="686">
        <v>0</v>
      </c>
      <c r="AA7" s="686"/>
      <c r="AB7" s="686"/>
      <c r="AC7" s="686"/>
      <c r="AD7" s="687">
        <v>3115</v>
      </c>
      <c r="AE7" s="687"/>
      <c r="AF7" s="687"/>
      <c r="AG7" s="687"/>
      <c r="AH7" s="687"/>
      <c r="AI7" s="687"/>
      <c r="AJ7" s="687"/>
      <c r="AK7" s="687"/>
      <c r="AL7" s="688">
        <v>0</v>
      </c>
      <c r="AM7" s="689"/>
      <c r="AN7" s="689"/>
      <c r="AO7" s="690"/>
      <c r="AP7" s="680" t="s">
        <v>232</v>
      </c>
      <c r="AQ7" s="681"/>
      <c r="AR7" s="681"/>
      <c r="AS7" s="681"/>
      <c r="AT7" s="681"/>
      <c r="AU7" s="681"/>
      <c r="AV7" s="681"/>
      <c r="AW7" s="681"/>
      <c r="AX7" s="681"/>
      <c r="AY7" s="681"/>
      <c r="AZ7" s="681"/>
      <c r="BA7" s="681"/>
      <c r="BB7" s="681"/>
      <c r="BC7" s="681"/>
      <c r="BD7" s="681"/>
      <c r="BE7" s="681"/>
      <c r="BF7" s="682"/>
      <c r="BG7" s="683">
        <v>1867160</v>
      </c>
      <c r="BH7" s="684"/>
      <c r="BI7" s="684"/>
      <c r="BJ7" s="684"/>
      <c r="BK7" s="684"/>
      <c r="BL7" s="684"/>
      <c r="BM7" s="684"/>
      <c r="BN7" s="685"/>
      <c r="BO7" s="686">
        <v>38.299999999999997</v>
      </c>
      <c r="BP7" s="686"/>
      <c r="BQ7" s="686"/>
      <c r="BR7" s="686"/>
      <c r="BS7" s="687" t="s">
        <v>137</v>
      </c>
      <c r="BT7" s="687"/>
      <c r="BU7" s="687"/>
      <c r="BV7" s="687"/>
      <c r="BW7" s="687"/>
      <c r="BX7" s="687"/>
      <c r="BY7" s="687"/>
      <c r="BZ7" s="687"/>
      <c r="CA7" s="687"/>
      <c r="CB7" s="691"/>
      <c r="CD7" s="698" t="s">
        <v>233</v>
      </c>
      <c r="CE7" s="699"/>
      <c r="CF7" s="699"/>
      <c r="CG7" s="699"/>
      <c r="CH7" s="699"/>
      <c r="CI7" s="699"/>
      <c r="CJ7" s="699"/>
      <c r="CK7" s="699"/>
      <c r="CL7" s="699"/>
      <c r="CM7" s="699"/>
      <c r="CN7" s="699"/>
      <c r="CO7" s="699"/>
      <c r="CP7" s="699"/>
      <c r="CQ7" s="700"/>
      <c r="CR7" s="683">
        <v>4619993</v>
      </c>
      <c r="CS7" s="684"/>
      <c r="CT7" s="684"/>
      <c r="CU7" s="684"/>
      <c r="CV7" s="684"/>
      <c r="CW7" s="684"/>
      <c r="CX7" s="684"/>
      <c r="CY7" s="685"/>
      <c r="CZ7" s="686">
        <v>15.9</v>
      </c>
      <c r="DA7" s="686"/>
      <c r="DB7" s="686"/>
      <c r="DC7" s="686"/>
      <c r="DD7" s="692">
        <v>309656</v>
      </c>
      <c r="DE7" s="684"/>
      <c r="DF7" s="684"/>
      <c r="DG7" s="684"/>
      <c r="DH7" s="684"/>
      <c r="DI7" s="684"/>
      <c r="DJ7" s="684"/>
      <c r="DK7" s="684"/>
      <c r="DL7" s="684"/>
      <c r="DM7" s="684"/>
      <c r="DN7" s="684"/>
      <c r="DO7" s="684"/>
      <c r="DP7" s="685"/>
      <c r="DQ7" s="692">
        <v>2599177</v>
      </c>
      <c r="DR7" s="684"/>
      <c r="DS7" s="684"/>
      <c r="DT7" s="684"/>
      <c r="DU7" s="684"/>
      <c r="DV7" s="684"/>
      <c r="DW7" s="684"/>
      <c r="DX7" s="684"/>
      <c r="DY7" s="684"/>
      <c r="DZ7" s="684"/>
      <c r="EA7" s="684"/>
      <c r="EB7" s="684"/>
      <c r="EC7" s="693"/>
    </row>
    <row r="8" spans="2:143" ht="11.25" customHeight="1">
      <c r="B8" s="680" t="s">
        <v>234</v>
      </c>
      <c r="C8" s="681"/>
      <c r="D8" s="681"/>
      <c r="E8" s="681"/>
      <c r="F8" s="681"/>
      <c r="G8" s="681"/>
      <c r="H8" s="681"/>
      <c r="I8" s="681"/>
      <c r="J8" s="681"/>
      <c r="K8" s="681"/>
      <c r="L8" s="681"/>
      <c r="M8" s="681"/>
      <c r="N8" s="681"/>
      <c r="O8" s="681"/>
      <c r="P8" s="681"/>
      <c r="Q8" s="682"/>
      <c r="R8" s="683">
        <v>9518</v>
      </c>
      <c r="S8" s="684"/>
      <c r="T8" s="684"/>
      <c r="U8" s="684"/>
      <c r="V8" s="684"/>
      <c r="W8" s="684"/>
      <c r="X8" s="684"/>
      <c r="Y8" s="685"/>
      <c r="Z8" s="686">
        <v>0</v>
      </c>
      <c r="AA8" s="686"/>
      <c r="AB8" s="686"/>
      <c r="AC8" s="686"/>
      <c r="AD8" s="687">
        <v>9518</v>
      </c>
      <c r="AE8" s="687"/>
      <c r="AF8" s="687"/>
      <c r="AG8" s="687"/>
      <c r="AH8" s="687"/>
      <c r="AI8" s="687"/>
      <c r="AJ8" s="687"/>
      <c r="AK8" s="687"/>
      <c r="AL8" s="688">
        <v>0.1</v>
      </c>
      <c r="AM8" s="689"/>
      <c r="AN8" s="689"/>
      <c r="AO8" s="690"/>
      <c r="AP8" s="680" t="s">
        <v>235</v>
      </c>
      <c r="AQ8" s="681"/>
      <c r="AR8" s="681"/>
      <c r="AS8" s="681"/>
      <c r="AT8" s="681"/>
      <c r="AU8" s="681"/>
      <c r="AV8" s="681"/>
      <c r="AW8" s="681"/>
      <c r="AX8" s="681"/>
      <c r="AY8" s="681"/>
      <c r="AZ8" s="681"/>
      <c r="BA8" s="681"/>
      <c r="BB8" s="681"/>
      <c r="BC8" s="681"/>
      <c r="BD8" s="681"/>
      <c r="BE8" s="681"/>
      <c r="BF8" s="682"/>
      <c r="BG8" s="683">
        <v>76191</v>
      </c>
      <c r="BH8" s="684"/>
      <c r="BI8" s="684"/>
      <c r="BJ8" s="684"/>
      <c r="BK8" s="684"/>
      <c r="BL8" s="684"/>
      <c r="BM8" s="684"/>
      <c r="BN8" s="685"/>
      <c r="BO8" s="686">
        <v>1.6</v>
      </c>
      <c r="BP8" s="686"/>
      <c r="BQ8" s="686"/>
      <c r="BR8" s="686"/>
      <c r="BS8" s="692" t="s">
        <v>137</v>
      </c>
      <c r="BT8" s="684"/>
      <c r="BU8" s="684"/>
      <c r="BV8" s="684"/>
      <c r="BW8" s="684"/>
      <c r="BX8" s="684"/>
      <c r="BY8" s="684"/>
      <c r="BZ8" s="684"/>
      <c r="CA8" s="684"/>
      <c r="CB8" s="693"/>
      <c r="CD8" s="698" t="s">
        <v>236</v>
      </c>
      <c r="CE8" s="699"/>
      <c r="CF8" s="699"/>
      <c r="CG8" s="699"/>
      <c r="CH8" s="699"/>
      <c r="CI8" s="699"/>
      <c r="CJ8" s="699"/>
      <c r="CK8" s="699"/>
      <c r="CL8" s="699"/>
      <c r="CM8" s="699"/>
      <c r="CN8" s="699"/>
      <c r="CO8" s="699"/>
      <c r="CP8" s="699"/>
      <c r="CQ8" s="700"/>
      <c r="CR8" s="683">
        <v>9312195</v>
      </c>
      <c r="CS8" s="684"/>
      <c r="CT8" s="684"/>
      <c r="CU8" s="684"/>
      <c r="CV8" s="684"/>
      <c r="CW8" s="684"/>
      <c r="CX8" s="684"/>
      <c r="CY8" s="685"/>
      <c r="CZ8" s="686">
        <v>32</v>
      </c>
      <c r="DA8" s="686"/>
      <c r="DB8" s="686"/>
      <c r="DC8" s="686"/>
      <c r="DD8" s="692">
        <v>9095</v>
      </c>
      <c r="DE8" s="684"/>
      <c r="DF8" s="684"/>
      <c r="DG8" s="684"/>
      <c r="DH8" s="684"/>
      <c r="DI8" s="684"/>
      <c r="DJ8" s="684"/>
      <c r="DK8" s="684"/>
      <c r="DL8" s="684"/>
      <c r="DM8" s="684"/>
      <c r="DN8" s="684"/>
      <c r="DO8" s="684"/>
      <c r="DP8" s="685"/>
      <c r="DQ8" s="692">
        <v>4484720</v>
      </c>
      <c r="DR8" s="684"/>
      <c r="DS8" s="684"/>
      <c r="DT8" s="684"/>
      <c r="DU8" s="684"/>
      <c r="DV8" s="684"/>
      <c r="DW8" s="684"/>
      <c r="DX8" s="684"/>
      <c r="DY8" s="684"/>
      <c r="DZ8" s="684"/>
      <c r="EA8" s="684"/>
      <c r="EB8" s="684"/>
      <c r="EC8" s="693"/>
    </row>
    <row r="9" spans="2:143" ht="11.25" customHeight="1">
      <c r="B9" s="680" t="s">
        <v>237</v>
      </c>
      <c r="C9" s="681"/>
      <c r="D9" s="681"/>
      <c r="E9" s="681"/>
      <c r="F9" s="681"/>
      <c r="G9" s="681"/>
      <c r="H9" s="681"/>
      <c r="I9" s="681"/>
      <c r="J9" s="681"/>
      <c r="K9" s="681"/>
      <c r="L9" s="681"/>
      <c r="M9" s="681"/>
      <c r="N9" s="681"/>
      <c r="O9" s="681"/>
      <c r="P9" s="681"/>
      <c r="Q9" s="682"/>
      <c r="R9" s="683">
        <v>5471</v>
      </c>
      <c r="S9" s="684"/>
      <c r="T9" s="684"/>
      <c r="U9" s="684"/>
      <c r="V9" s="684"/>
      <c r="W9" s="684"/>
      <c r="X9" s="684"/>
      <c r="Y9" s="685"/>
      <c r="Z9" s="686">
        <v>0</v>
      </c>
      <c r="AA9" s="686"/>
      <c r="AB9" s="686"/>
      <c r="AC9" s="686"/>
      <c r="AD9" s="687">
        <v>5471</v>
      </c>
      <c r="AE9" s="687"/>
      <c r="AF9" s="687"/>
      <c r="AG9" s="687"/>
      <c r="AH9" s="687"/>
      <c r="AI9" s="687"/>
      <c r="AJ9" s="687"/>
      <c r="AK9" s="687"/>
      <c r="AL9" s="688">
        <v>0</v>
      </c>
      <c r="AM9" s="689"/>
      <c r="AN9" s="689"/>
      <c r="AO9" s="690"/>
      <c r="AP9" s="680" t="s">
        <v>238</v>
      </c>
      <c r="AQ9" s="681"/>
      <c r="AR9" s="681"/>
      <c r="AS9" s="681"/>
      <c r="AT9" s="681"/>
      <c r="AU9" s="681"/>
      <c r="AV9" s="681"/>
      <c r="AW9" s="681"/>
      <c r="AX9" s="681"/>
      <c r="AY9" s="681"/>
      <c r="AZ9" s="681"/>
      <c r="BA9" s="681"/>
      <c r="BB9" s="681"/>
      <c r="BC9" s="681"/>
      <c r="BD9" s="681"/>
      <c r="BE9" s="681"/>
      <c r="BF9" s="682"/>
      <c r="BG9" s="683">
        <v>1571832</v>
      </c>
      <c r="BH9" s="684"/>
      <c r="BI9" s="684"/>
      <c r="BJ9" s="684"/>
      <c r="BK9" s="684"/>
      <c r="BL9" s="684"/>
      <c r="BM9" s="684"/>
      <c r="BN9" s="685"/>
      <c r="BO9" s="686">
        <v>32.299999999999997</v>
      </c>
      <c r="BP9" s="686"/>
      <c r="BQ9" s="686"/>
      <c r="BR9" s="686"/>
      <c r="BS9" s="692" t="s">
        <v>137</v>
      </c>
      <c r="BT9" s="684"/>
      <c r="BU9" s="684"/>
      <c r="BV9" s="684"/>
      <c r="BW9" s="684"/>
      <c r="BX9" s="684"/>
      <c r="BY9" s="684"/>
      <c r="BZ9" s="684"/>
      <c r="CA9" s="684"/>
      <c r="CB9" s="693"/>
      <c r="CD9" s="698" t="s">
        <v>239</v>
      </c>
      <c r="CE9" s="699"/>
      <c r="CF9" s="699"/>
      <c r="CG9" s="699"/>
      <c r="CH9" s="699"/>
      <c r="CI9" s="699"/>
      <c r="CJ9" s="699"/>
      <c r="CK9" s="699"/>
      <c r="CL9" s="699"/>
      <c r="CM9" s="699"/>
      <c r="CN9" s="699"/>
      <c r="CO9" s="699"/>
      <c r="CP9" s="699"/>
      <c r="CQ9" s="700"/>
      <c r="CR9" s="683">
        <v>1758657</v>
      </c>
      <c r="CS9" s="684"/>
      <c r="CT9" s="684"/>
      <c r="CU9" s="684"/>
      <c r="CV9" s="684"/>
      <c r="CW9" s="684"/>
      <c r="CX9" s="684"/>
      <c r="CY9" s="685"/>
      <c r="CZ9" s="686">
        <v>6</v>
      </c>
      <c r="DA9" s="686"/>
      <c r="DB9" s="686"/>
      <c r="DC9" s="686"/>
      <c r="DD9" s="692">
        <v>206865</v>
      </c>
      <c r="DE9" s="684"/>
      <c r="DF9" s="684"/>
      <c r="DG9" s="684"/>
      <c r="DH9" s="684"/>
      <c r="DI9" s="684"/>
      <c r="DJ9" s="684"/>
      <c r="DK9" s="684"/>
      <c r="DL9" s="684"/>
      <c r="DM9" s="684"/>
      <c r="DN9" s="684"/>
      <c r="DO9" s="684"/>
      <c r="DP9" s="685"/>
      <c r="DQ9" s="692">
        <v>1208934</v>
      </c>
      <c r="DR9" s="684"/>
      <c r="DS9" s="684"/>
      <c r="DT9" s="684"/>
      <c r="DU9" s="684"/>
      <c r="DV9" s="684"/>
      <c r="DW9" s="684"/>
      <c r="DX9" s="684"/>
      <c r="DY9" s="684"/>
      <c r="DZ9" s="684"/>
      <c r="EA9" s="684"/>
      <c r="EB9" s="684"/>
      <c r="EC9" s="693"/>
    </row>
    <row r="10" spans="2:143" ht="11.25" customHeight="1">
      <c r="B10" s="680" t="s">
        <v>240</v>
      </c>
      <c r="C10" s="681"/>
      <c r="D10" s="681"/>
      <c r="E10" s="681"/>
      <c r="F10" s="681"/>
      <c r="G10" s="681"/>
      <c r="H10" s="681"/>
      <c r="I10" s="681"/>
      <c r="J10" s="681"/>
      <c r="K10" s="681"/>
      <c r="L10" s="681"/>
      <c r="M10" s="681"/>
      <c r="N10" s="681"/>
      <c r="O10" s="681"/>
      <c r="P10" s="681"/>
      <c r="Q10" s="682"/>
      <c r="R10" s="683" t="s">
        <v>137</v>
      </c>
      <c r="S10" s="684"/>
      <c r="T10" s="684"/>
      <c r="U10" s="684"/>
      <c r="V10" s="684"/>
      <c r="W10" s="684"/>
      <c r="X10" s="684"/>
      <c r="Y10" s="685"/>
      <c r="Z10" s="686" t="s">
        <v>137</v>
      </c>
      <c r="AA10" s="686"/>
      <c r="AB10" s="686"/>
      <c r="AC10" s="686"/>
      <c r="AD10" s="687" t="s">
        <v>128</v>
      </c>
      <c r="AE10" s="687"/>
      <c r="AF10" s="687"/>
      <c r="AG10" s="687"/>
      <c r="AH10" s="687"/>
      <c r="AI10" s="687"/>
      <c r="AJ10" s="687"/>
      <c r="AK10" s="687"/>
      <c r="AL10" s="688" t="s">
        <v>137</v>
      </c>
      <c r="AM10" s="689"/>
      <c r="AN10" s="689"/>
      <c r="AO10" s="690"/>
      <c r="AP10" s="680" t="s">
        <v>241</v>
      </c>
      <c r="AQ10" s="681"/>
      <c r="AR10" s="681"/>
      <c r="AS10" s="681"/>
      <c r="AT10" s="681"/>
      <c r="AU10" s="681"/>
      <c r="AV10" s="681"/>
      <c r="AW10" s="681"/>
      <c r="AX10" s="681"/>
      <c r="AY10" s="681"/>
      <c r="AZ10" s="681"/>
      <c r="BA10" s="681"/>
      <c r="BB10" s="681"/>
      <c r="BC10" s="681"/>
      <c r="BD10" s="681"/>
      <c r="BE10" s="681"/>
      <c r="BF10" s="682"/>
      <c r="BG10" s="683">
        <v>95012</v>
      </c>
      <c r="BH10" s="684"/>
      <c r="BI10" s="684"/>
      <c r="BJ10" s="684"/>
      <c r="BK10" s="684"/>
      <c r="BL10" s="684"/>
      <c r="BM10" s="684"/>
      <c r="BN10" s="685"/>
      <c r="BO10" s="686">
        <v>1.9</v>
      </c>
      <c r="BP10" s="686"/>
      <c r="BQ10" s="686"/>
      <c r="BR10" s="686"/>
      <c r="BS10" s="692" t="s">
        <v>137</v>
      </c>
      <c r="BT10" s="684"/>
      <c r="BU10" s="684"/>
      <c r="BV10" s="684"/>
      <c r="BW10" s="684"/>
      <c r="BX10" s="684"/>
      <c r="BY10" s="684"/>
      <c r="BZ10" s="684"/>
      <c r="CA10" s="684"/>
      <c r="CB10" s="693"/>
      <c r="CD10" s="698" t="s">
        <v>242</v>
      </c>
      <c r="CE10" s="699"/>
      <c r="CF10" s="699"/>
      <c r="CG10" s="699"/>
      <c r="CH10" s="699"/>
      <c r="CI10" s="699"/>
      <c r="CJ10" s="699"/>
      <c r="CK10" s="699"/>
      <c r="CL10" s="699"/>
      <c r="CM10" s="699"/>
      <c r="CN10" s="699"/>
      <c r="CO10" s="699"/>
      <c r="CP10" s="699"/>
      <c r="CQ10" s="700"/>
      <c r="CR10" s="683">
        <v>13050</v>
      </c>
      <c r="CS10" s="684"/>
      <c r="CT10" s="684"/>
      <c r="CU10" s="684"/>
      <c r="CV10" s="684"/>
      <c r="CW10" s="684"/>
      <c r="CX10" s="684"/>
      <c r="CY10" s="685"/>
      <c r="CZ10" s="686">
        <v>0</v>
      </c>
      <c r="DA10" s="686"/>
      <c r="DB10" s="686"/>
      <c r="DC10" s="686"/>
      <c r="DD10" s="692" t="s">
        <v>137</v>
      </c>
      <c r="DE10" s="684"/>
      <c r="DF10" s="684"/>
      <c r="DG10" s="684"/>
      <c r="DH10" s="684"/>
      <c r="DI10" s="684"/>
      <c r="DJ10" s="684"/>
      <c r="DK10" s="684"/>
      <c r="DL10" s="684"/>
      <c r="DM10" s="684"/>
      <c r="DN10" s="684"/>
      <c r="DO10" s="684"/>
      <c r="DP10" s="685"/>
      <c r="DQ10" s="692">
        <v>13050</v>
      </c>
      <c r="DR10" s="684"/>
      <c r="DS10" s="684"/>
      <c r="DT10" s="684"/>
      <c r="DU10" s="684"/>
      <c r="DV10" s="684"/>
      <c r="DW10" s="684"/>
      <c r="DX10" s="684"/>
      <c r="DY10" s="684"/>
      <c r="DZ10" s="684"/>
      <c r="EA10" s="684"/>
      <c r="EB10" s="684"/>
      <c r="EC10" s="693"/>
    </row>
    <row r="11" spans="2:143" ht="11.25" customHeight="1">
      <c r="B11" s="680" t="s">
        <v>243</v>
      </c>
      <c r="C11" s="681"/>
      <c r="D11" s="681"/>
      <c r="E11" s="681"/>
      <c r="F11" s="681"/>
      <c r="G11" s="681"/>
      <c r="H11" s="681"/>
      <c r="I11" s="681"/>
      <c r="J11" s="681"/>
      <c r="K11" s="681"/>
      <c r="L11" s="681"/>
      <c r="M11" s="681"/>
      <c r="N11" s="681"/>
      <c r="O11" s="681"/>
      <c r="P11" s="681"/>
      <c r="Q11" s="682"/>
      <c r="R11" s="683">
        <v>828935</v>
      </c>
      <c r="S11" s="684"/>
      <c r="T11" s="684"/>
      <c r="U11" s="684"/>
      <c r="V11" s="684"/>
      <c r="W11" s="684"/>
      <c r="X11" s="684"/>
      <c r="Y11" s="685"/>
      <c r="Z11" s="688">
        <v>2.7</v>
      </c>
      <c r="AA11" s="689"/>
      <c r="AB11" s="689"/>
      <c r="AC11" s="701"/>
      <c r="AD11" s="692">
        <v>828935</v>
      </c>
      <c r="AE11" s="684"/>
      <c r="AF11" s="684"/>
      <c r="AG11" s="684"/>
      <c r="AH11" s="684"/>
      <c r="AI11" s="684"/>
      <c r="AJ11" s="684"/>
      <c r="AK11" s="685"/>
      <c r="AL11" s="688">
        <v>6</v>
      </c>
      <c r="AM11" s="689"/>
      <c r="AN11" s="689"/>
      <c r="AO11" s="690"/>
      <c r="AP11" s="680" t="s">
        <v>244</v>
      </c>
      <c r="AQ11" s="681"/>
      <c r="AR11" s="681"/>
      <c r="AS11" s="681"/>
      <c r="AT11" s="681"/>
      <c r="AU11" s="681"/>
      <c r="AV11" s="681"/>
      <c r="AW11" s="681"/>
      <c r="AX11" s="681"/>
      <c r="AY11" s="681"/>
      <c r="AZ11" s="681"/>
      <c r="BA11" s="681"/>
      <c r="BB11" s="681"/>
      <c r="BC11" s="681"/>
      <c r="BD11" s="681"/>
      <c r="BE11" s="681"/>
      <c r="BF11" s="682"/>
      <c r="BG11" s="683">
        <v>124125</v>
      </c>
      <c r="BH11" s="684"/>
      <c r="BI11" s="684"/>
      <c r="BJ11" s="684"/>
      <c r="BK11" s="684"/>
      <c r="BL11" s="684"/>
      <c r="BM11" s="684"/>
      <c r="BN11" s="685"/>
      <c r="BO11" s="686">
        <v>2.5</v>
      </c>
      <c r="BP11" s="686"/>
      <c r="BQ11" s="686"/>
      <c r="BR11" s="686"/>
      <c r="BS11" s="692" t="s">
        <v>137</v>
      </c>
      <c r="BT11" s="684"/>
      <c r="BU11" s="684"/>
      <c r="BV11" s="684"/>
      <c r="BW11" s="684"/>
      <c r="BX11" s="684"/>
      <c r="BY11" s="684"/>
      <c r="BZ11" s="684"/>
      <c r="CA11" s="684"/>
      <c r="CB11" s="693"/>
      <c r="CD11" s="698" t="s">
        <v>245</v>
      </c>
      <c r="CE11" s="699"/>
      <c r="CF11" s="699"/>
      <c r="CG11" s="699"/>
      <c r="CH11" s="699"/>
      <c r="CI11" s="699"/>
      <c r="CJ11" s="699"/>
      <c r="CK11" s="699"/>
      <c r="CL11" s="699"/>
      <c r="CM11" s="699"/>
      <c r="CN11" s="699"/>
      <c r="CO11" s="699"/>
      <c r="CP11" s="699"/>
      <c r="CQ11" s="700"/>
      <c r="CR11" s="683">
        <v>1447935</v>
      </c>
      <c r="CS11" s="684"/>
      <c r="CT11" s="684"/>
      <c r="CU11" s="684"/>
      <c r="CV11" s="684"/>
      <c r="CW11" s="684"/>
      <c r="CX11" s="684"/>
      <c r="CY11" s="685"/>
      <c r="CZ11" s="686">
        <v>5</v>
      </c>
      <c r="DA11" s="686"/>
      <c r="DB11" s="686"/>
      <c r="DC11" s="686"/>
      <c r="DD11" s="692">
        <v>601876</v>
      </c>
      <c r="DE11" s="684"/>
      <c r="DF11" s="684"/>
      <c r="DG11" s="684"/>
      <c r="DH11" s="684"/>
      <c r="DI11" s="684"/>
      <c r="DJ11" s="684"/>
      <c r="DK11" s="684"/>
      <c r="DL11" s="684"/>
      <c r="DM11" s="684"/>
      <c r="DN11" s="684"/>
      <c r="DO11" s="684"/>
      <c r="DP11" s="685"/>
      <c r="DQ11" s="692">
        <v>788481</v>
      </c>
      <c r="DR11" s="684"/>
      <c r="DS11" s="684"/>
      <c r="DT11" s="684"/>
      <c r="DU11" s="684"/>
      <c r="DV11" s="684"/>
      <c r="DW11" s="684"/>
      <c r="DX11" s="684"/>
      <c r="DY11" s="684"/>
      <c r="DZ11" s="684"/>
      <c r="EA11" s="684"/>
      <c r="EB11" s="684"/>
      <c r="EC11" s="693"/>
    </row>
    <row r="12" spans="2:143" ht="11.25" customHeight="1">
      <c r="B12" s="680" t="s">
        <v>246</v>
      </c>
      <c r="C12" s="681"/>
      <c r="D12" s="681"/>
      <c r="E12" s="681"/>
      <c r="F12" s="681"/>
      <c r="G12" s="681"/>
      <c r="H12" s="681"/>
      <c r="I12" s="681"/>
      <c r="J12" s="681"/>
      <c r="K12" s="681"/>
      <c r="L12" s="681"/>
      <c r="M12" s="681"/>
      <c r="N12" s="681"/>
      <c r="O12" s="681"/>
      <c r="P12" s="681"/>
      <c r="Q12" s="682"/>
      <c r="R12" s="683">
        <v>35470</v>
      </c>
      <c r="S12" s="684"/>
      <c r="T12" s="684"/>
      <c r="U12" s="684"/>
      <c r="V12" s="684"/>
      <c r="W12" s="684"/>
      <c r="X12" s="684"/>
      <c r="Y12" s="685"/>
      <c r="Z12" s="686">
        <v>0.1</v>
      </c>
      <c r="AA12" s="686"/>
      <c r="AB12" s="686"/>
      <c r="AC12" s="686"/>
      <c r="AD12" s="687">
        <v>35470</v>
      </c>
      <c r="AE12" s="687"/>
      <c r="AF12" s="687"/>
      <c r="AG12" s="687"/>
      <c r="AH12" s="687"/>
      <c r="AI12" s="687"/>
      <c r="AJ12" s="687"/>
      <c r="AK12" s="687"/>
      <c r="AL12" s="688">
        <v>0.3</v>
      </c>
      <c r="AM12" s="689"/>
      <c r="AN12" s="689"/>
      <c r="AO12" s="690"/>
      <c r="AP12" s="680" t="s">
        <v>247</v>
      </c>
      <c r="AQ12" s="681"/>
      <c r="AR12" s="681"/>
      <c r="AS12" s="681"/>
      <c r="AT12" s="681"/>
      <c r="AU12" s="681"/>
      <c r="AV12" s="681"/>
      <c r="AW12" s="681"/>
      <c r="AX12" s="681"/>
      <c r="AY12" s="681"/>
      <c r="AZ12" s="681"/>
      <c r="BA12" s="681"/>
      <c r="BB12" s="681"/>
      <c r="BC12" s="681"/>
      <c r="BD12" s="681"/>
      <c r="BE12" s="681"/>
      <c r="BF12" s="682"/>
      <c r="BG12" s="683">
        <v>2575365</v>
      </c>
      <c r="BH12" s="684"/>
      <c r="BI12" s="684"/>
      <c r="BJ12" s="684"/>
      <c r="BK12" s="684"/>
      <c r="BL12" s="684"/>
      <c r="BM12" s="684"/>
      <c r="BN12" s="685"/>
      <c r="BO12" s="686">
        <v>52.9</v>
      </c>
      <c r="BP12" s="686"/>
      <c r="BQ12" s="686"/>
      <c r="BR12" s="686"/>
      <c r="BS12" s="692" t="s">
        <v>137</v>
      </c>
      <c r="BT12" s="684"/>
      <c r="BU12" s="684"/>
      <c r="BV12" s="684"/>
      <c r="BW12" s="684"/>
      <c r="BX12" s="684"/>
      <c r="BY12" s="684"/>
      <c r="BZ12" s="684"/>
      <c r="CA12" s="684"/>
      <c r="CB12" s="693"/>
      <c r="CD12" s="698" t="s">
        <v>248</v>
      </c>
      <c r="CE12" s="699"/>
      <c r="CF12" s="699"/>
      <c r="CG12" s="699"/>
      <c r="CH12" s="699"/>
      <c r="CI12" s="699"/>
      <c r="CJ12" s="699"/>
      <c r="CK12" s="699"/>
      <c r="CL12" s="699"/>
      <c r="CM12" s="699"/>
      <c r="CN12" s="699"/>
      <c r="CO12" s="699"/>
      <c r="CP12" s="699"/>
      <c r="CQ12" s="700"/>
      <c r="CR12" s="683">
        <v>263441</v>
      </c>
      <c r="CS12" s="684"/>
      <c r="CT12" s="684"/>
      <c r="CU12" s="684"/>
      <c r="CV12" s="684"/>
      <c r="CW12" s="684"/>
      <c r="CX12" s="684"/>
      <c r="CY12" s="685"/>
      <c r="CZ12" s="686">
        <v>0.9</v>
      </c>
      <c r="DA12" s="686"/>
      <c r="DB12" s="686"/>
      <c r="DC12" s="686"/>
      <c r="DD12" s="692">
        <v>2105</v>
      </c>
      <c r="DE12" s="684"/>
      <c r="DF12" s="684"/>
      <c r="DG12" s="684"/>
      <c r="DH12" s="684"/>
      <c r="DI12" s="684"/>
      <c r="DJ12" s="684"/>
      <c r="DK12" s="684"/>
      <c r="DL12" s="684"/>
      <c r="DM12" s="684"/>
      <c r="DN12" s="684"/>
      <c r="DO12" s="684"/>
      <c r="DP12" s="685"/>
      <c r="DQ12" s="692">
        <v>199853</v>
      </c>
      <c r="DR12" s="684"/>
      <c r="DS12" s="684"/>
      <c r="DT12" s="684"/>
      <c r="DU12" s="684"/>
      <c r="DV12" s="684"/>
      <c r="DW12" s="684"/>
      <c r="DX12" s="684"/>
      <c r="DY12" s="684"/>
      <c r="DZ12" s="684"/>
      <c r="EA12" s="684"/>
      <c r="EB12" s="684"/>
      <c r="EC12" s="693"/>
    </row>
    <row r="13" spans="2:143" ht="11.25" customHeight="1">
      <c r="B13" s="680" t="s">
        <v>249</v>
      </c>
      <c r="C13" s="681"/>
      <c r="D13" s="681"/>
      <c r="E13" s="681"/>
      <c r="F13" s="681"/>
      <c r="G13" s="681"/>
      <c r="H13" s="681"/>
      <c r="I13" s="681"/>
      <c r="J13" s="681"/>
      <c r="K13" s="681"/>
      <c r="L13" s="681"/>
      <c r="M13" s="681"/>
      <c r="N13" s="681"/>
      <c r="O13" s="681"/>
      <c r="P13" s="681"/>
      <c r="Q13" s="682"/>
      <c r="R13" s="683" t="s">
        <v>128</v>
      </c>
      <c r="S13" s="684"/>
      <c r="T13" s="684"/>
      <c r="U13" s="684"/>
      <c r="V13" s="684"/>
      <c r="W13" s="684"/>
      <c r="X13" s="684"/>
      <c r="Y13" s="685"/>
      <c r="Z13" s="686" t="s">
        <v>137</v>
      </c>
      <c r="AA13" s="686"/>
      <c r="AB13" s="686"/>
      <c r="AC13" s="686"/>
      <c r="AD13" s="687" t="s">
        <v>128</v>
      </c>
      <c r="AE13" s="687"/>
      <c r="AF13" s="687"/>
      <c r="AG13" s="687"/>
      <c r="AH13" s="687"/>
      <c r="AI13" s="687"/>
      <c r="AJ13" s="687"/>
      <c r="AK13" s="687"/>
      <c r="AL13" s="688" t="s">
        <v>137</v>
      </c>
      <c r="AM13" s="689"/>
      <c r="AN13" s="689"/>
      <c r="AO13" s="690"/>
      <c r="AP13" s="680" t="s">
        <v>250</v>
      </c>
      <c r="AQ13" s="681"/>
      <c r="AR13" s="681"/>
      <c r="AS13" s="681"/>
      <c r="AT13" s="681"/>
      <c r="AU13" s="681"/>
      <c r="AV13" s="681"/>
      <c r="AW13" s="681"/>
      <c r="AX13" s="681"/>
      <c r="AY13" s="681"/>
      <c r="AZ13" s="681"/>
      <c r="BA13" s="681"/>
      <c r="BB13" s="681"/>
      <c r="BC13" s="681"/>
      <c r="BD13" s="681"/>
      <c r="BE13" s="681"/>
      <c r="BF13" s="682"/>
      <c r="BG13" s="683">
        <v>2545663</v>
      </c>
      <c r="BH13" s="684"/>
      <c r="BI13" s="684"/>
      <c r="BJ13" s="684"/>
      <c r="BK13" s="684"/>
      <c r="BL13" s="684"/>
      <c r="BM13" s="684"/>
      <c r="BN13" s="685"/>
      <c r="BO13" s="686">
        <v>52.2</v>
      </c>
      <c r="BP13" s="686"/>
      <c r="BQ13" s="686"/>
      <c r="BR13" s="686"/>
      <c r="BS13" s="692" t="s">
        <v>137</v>
      </c>
      <c r="BT13" s="684"/>
      <c r="BU13" s="684"/>
      <c r="BV13" s="684"/>
      <c r="BW13" s="684"/>
      <c r="BX13" s="684"/>
      <c r="BY13" s="684"/>
      <c r="BZ13" s="684"/>
      <c r="CA13" s="684"/>
      <c r="CB13" s="693"/>
      <c r="CD13" s="698" t="s">
        <v>251</v>
      </c>
      <c r="CE13" s="699"/>
      <c r="CF13" s="699"/>
      <c r="CG13" s="699"/>
      <c r="CH13" s="699"/>
      <c r="CI13" s="699"/>
      <c r="CJ13" s="699"/>
      <c r="CK13" s="699"/>
      <c r="CL13" s="699"/>
      <c r="CM13" s="699"/>
      <c r="CN13" s="699"/>
      <c r="CO13" s="699"/>
      <c r="CP13" s="699"/>
      <c r="CQ13" s="700"/>
      <c r="CR13" s="683">
        <v>3252554</v>
      </c>
      <c r="CS13" s="684"/>
      <c r="CT13" s="684"/>
      <c r="CU13" s="684"/>
      <c r="CV13" s="684"/>
      <c r="CW13" s="684"/>
      <c r="CX13" s="684"/>
      <c r="CY13" s="685"/>
      <c r="CZ13" s="686">
        <v>11.2</v>
      </c>
      <c r="DA13" s="686"/>
      <c r="DB13" s="686"/>
      <c r="DC13" s="686"/>
      <c r="DD13" s="692">
        <v>2719689</v>
      </c>
      <c r="DE13" s="684"/>
      <c r="DF13" s="684"/>
      <c r="DG13" s="684"/>
      <c r="DH13" s="684"/>
      <c r="DI13" s="684"/>
      <c r="DJ13" s="684"/>
      <c r="DK13" s="684"/>
      <c r="DL13" s="684"/>
      <c r="DM13" s="684"/>
      <c r="DN13" s="684"/>
      <c r="DO13" s="684"/>
      <c r="DP13" s="685"/>
      <c r="DQ13" s="692">
        <v>800182</v>
      </c>
      <c r="DR13" s="684"/>
      <c r="DS13" s="684"/>
      <c r="DT13" s="684"/>
      <c r="DU13" s="684"/>
      <c r="DV13" s="684"/>
      <c r="DW13" s="684"/>
      <c r="DX13" s="684"/>
      <c r="DY13" s="684"/>
      <c r="DZ13" s="684"/>
      <c r="EA13" s="684"/>
      <c r="EB13" s="684"/>
      <c r="EC13" s="693"/>
    </row>
    <row r="14" spans="2:143" ht="11.25" customHeight="1">
      <c r="B14" s="680" t="s">
        <v>252</v>
      </c>
      <c r="C14" s="681"/>
      <c r="D14" s="681"/>
      <c r="E14" s="681"/>
      <c r="F14" s="681"/>
      <c r="G14" s="681"/>
      <c r="H14" s="681"/>
      <c r="I14" s="681"/>
      <c r="J14" s="681"/>
      <c r="K14" s="681"/>
      <c r="L14" s="681"/>
      <c r="M14" s="681"/>
      <c r="N14" s="681"/>
      <c r="O14" s="681"/>
      <c r="P14" s="681"/>
      <c r="Q14" s="682"/>
      <c r="R14" s="683">
        <v>23921</v>
      </c>
      <c r="S14" s="684"/>
      <c r="T14" s="684"/>
      <c r="U14" s="684"/>
      <c r="V14" s="684"/>
      <c r="W14" s="684"/>
      <c r="X14" s="684"/>
      <c r="Y14" s="685"/>
      <c r="Z14" s="686">
        <v>0.1</v>
      </c>
      <c r="AA14" s="686"/>
      <c r="AB14" s="686"/>
      <c r="AC14" s="686"/>
      <c r="AD14" s="687">
        <v>23921</v>
      </c>
      <c r="AE14" s="687"/>
      <c r="AF14" s="687"/>
      <c r="AG14" s="687"/>
      <c r="AH14" s="687"/>
      <c r="AI14" s="687"/>
      <c r="AJ14" s="687"/>
      <c r="AK14" s="687"/>
      <c r="AL14" s="688">
        <v>0.2</v>
      </c>
      <c r="AM14" s="689"/>
      <c r="AN14" s="689"/>
      <c r="AO14" s="690"/>
      <c r="AP14" s="680" t="s">
        <v>253</v>
      </c>
      <c r="AQ14" s="681"/>
      <c r="AR14" s="681"/>
      <c r="AS14" s="681"/>
      <c r="AT14" s="681"/>
      <c r="AU14" s="681"/>
      <c r="AV14" s="681"/>
      <c r="AW14" s="681"/>
      <c r="AX14" s="681"/>
      <c r="AY14" s="681"/>
      <c r="AZ14" s="681"/>
      <c r="BA14" s="681"/>
      <c r="BB14" s="681"/>
      <c r="BC14" s="681"/>
      <c r="BD14" s="681"/>
      <c r="BE14" s="681"/>
      <c r="BF14" s="682"/>
      <c r="BG14" s="683">
        <v>187400</v>
      </c>
      <c r="BH14" s="684"/>
      <c r="BI14" s="684"/>
      <c r="BJ14" s="684"/>
      <c r="BK14" s="684"/>
      <c r="BL14" s="684"/>
      <c r="BM14" s="684"/>
      <c r="BN14" s="685"/>
      <c r="BO14" s="686">
        <v>3.8</v>
      </c>
      <c r="BP14" s="686"/>
      <c r="BQ14" s="686"/>
      <c r="BR14" s="686"/>
      <c r="BS14" s="692" t="s">
        <v>128</v>
      </c>
      <c r="BT14" s="684"/>
      <c r="BU14" s="684"/>
      <c r="BV14" s="684"/>
      <c r="BW14" s="684"/>
      <c r="BX14" s="684"/>
      <c r="BY14" s="684"/>
      <c r="BZ14" s="684"/>
      <c r="CA14" s="684"/>
      <c r="CB14" s="693"/>
      <c r="CD14" s="698" t="s">
        <v>254</v>
      </c>
      <c r="CE14" s="699"/>
      <c r="CF14" s="699"/>
      <c r="CG14" s="699"/>
      <c r="CH14" s="699"/>
      <c r="CI14" s="699"/>
      <c r="CJ14" s="699"/>
      <c r="CK14" s="699"/>
      <c r="CL14" s="699"/>
      <c r="CM14" s="699"/>
      <c r="CN14" s="699"/>
      <c r="CO14" s="699"/>
      <c r="CP14" s="699"/>
      <c r="CQ14" s="700"/>
      <c r="CR14" s="683">
        <v>1095365</v>
      </c>
      <c r="CS14" s="684"/>
      <c r="CT14" s="684"/>
      <c r="CU14" s="684"/>
      <c r="CV14" s="684"/>
      <c r="CW14" s="684"/>
      <c r="CX14" s="684"/>
      <c r="CY14" s="685"/>
      <c r="CZ14" s="686">
        <v>3.8</v>
      </c>
      <c r="DA14" s="686"/>
      <c r="DB14" s="686"/>
      <c r="DC14" s="686"/>
      <c r="DD14" s="692">
        <v>340366</v>
      </c>
      <c r="DE14" s="684"/>
      <c r="DF14" s="684"/>
      <c r="DG14" s="684"/>
      <c r="DH14" s="684"/>
      <c r="DI14" s="684"/>
      <c r="DJ14" s="684"/>
      <c r="DK14" s="684"/>
      <c r="DL14" s="684"/>
      <c r="DM14" s="684"/>
      <c r="DN14" s="684"/>
      <c r="DO14" s="684"/>
      <c r="DP14" s="685"/>
      <c r="DQ14" s="692">
        <v>800280</v>
      </c>
      <c r="DR14" s="684"/>
      <c r="DS14" s="684"/>
      <c r="DT14" s="684"/>
      <c r="DU14" s="684"/>
      <c r="DV14" s="684"/>
      <c r="DW14" s="684"/>
      <c r="DX14" s="684"/>
      <c r="DY14" s="684"/>
      <c r="DZ14" s="684"/>
      <c r="EA14" s="684"/>
      <c r="EB14" s="684"/>
      <c r="EC14" s="693"/>
    </row>
    <row r="15" spans="2:143" ht="11.25" customHeight="1">
      <c r="B15" s="680" t="s">
        <v>255</v>
      </c>
      <c r="C15" s="681"/>
      <c r="D15" s="681"/>
      <c r="E15" s="681"/>
      <c r="F15" s="681"/>
      <c r="G15" s="681"/>
      <c r="H15" s="681"/>
      <c r="I15" s="681"/>
      <c r="J15" s="681"/>
      <c r="K15" s="681"/>
      <c r="L15" s="681"/>
      <c r="M15" s="681"/>
      <c r="N15" s="681"/>
      <c r="O15" s="681"/>
      <c r="P15" s="681"/>
      <c r="Q15" s="682"/>
      <c r="R15" s="683" t="s">
        <v>128</v>
      </c>
      <c r="S15" s="684"/>
      <c r="T15" s="684"/>
      <c r="U15" s="684"/>
      <c r="V15" s="684"/>
      <c r="W15" s="684"/>
      <c r="X15" s="684"/>
      <c r="Y15" s="685"/>
      <c r="Z15" s="686" t="s">
        <v>137</v>
      </c>
      <c r="AA15" s="686"/>
      <c r="AB15" s="686"/>
      <c r="AC15" s="686"/>
      <c r="AD15" s="687" t="s">
        <v>137</v>
      </c>
      <c r="AE15" s="687"/>
      <c r="AF15" s="687"/>
      <c r="AG15" s="687"/>
      <c r="AH15" s="687"/>
      <c r="AI15" s="687"/>
      <c r="AJ15" s="687"/>
      <c r="AK15" s="687"/>
      <c r="AL15" s="688" t="s">
        <v>137</v>
      </c>
      <c r="AM15" s="689"/>
      <c r="AN15" s="689"/>
      <c r="AO15" s="690"/>
      <c r="AP15" s="680" t="s">
        <v>256</v>
      </c>
      <c r="AQ15" s="681"/>
      <c r="AR15" s="681"/>
      <c r="AS15" s="681"/>
      <c r="AT15" s="681"/>
      <c r="AU15" s="681"/>
      <c r="AV15" s="681"/>
      <c r="AW15" s="681"/>
      <c r="AX15" s="681"/>
      <c r="AY15" s="681"/>
      <c r="AZ15" s="681"/>
      <c r="BA15" s="681"/>
      <c r="BB15" s="681"/>
      <c r="BC15" s="681"/>
      <c r="BD15" s="681"/>
      <c r="BE15" s="681"/>
      <c r="BF15" s="682"/>
      <c r="BG15" s="683">
        <v>240391</v>
      </c>
      <c r="BH15" s="684"/>
      <c r="BI15" s="684"/>
      <c r="BJ15" s="684"/>
      <c r="BK15" s="684"/>
      <c r="BL15" s="684"/>
      <c r="BM15" s="684"/>
      <c r="BN15" s="685"/>
      <c r="BO15" s="686">
        <v>4.9000000000000004</v>
      </c>
      <c r="BP15" s="686"/>
      <c r="BQ15" s="686"/>
      <c r="BR15" s="686"/>
      <c r="BS15" s="692" t="s">
        <v>137</v>
      </c>
      <c r="BT15" s="684"/>
      <c r="BU15" s="684"/>
      <c r="BV15" s="684"/>
      <c r="BW15" s="684"/>
      <c r="BX15" s="684"/>
      <c r="BY15" s="684"/>
      <c r="BZ15" s="684"/>
      <c r="CA15" s="684"/>
      <c r="CB15" s="693"/>
      <c r="CD15" s="698" t="s">
        <v>257</v>
      </c>
      <c r="CE15" s="699"/>
      <c r="CF15" s="699"/>
      <c r="CG15" s="699"/>
      <c r="CH15" s="699"/>
      <c r="CI15" s="699"/>
      <c r="CJ15" s="699"/>
      <c r="CK15" s="699"/>
      <c r="CL15" s="699"/>
      <c r="CM15" s="699"/>
      <c r="CN15" s="699"/>
      <c r="CO15" s="699"/>
      <c r="CP15" s="699"/>
      <c r="CQ15" s="700"/>
      <c r="CR15" s="683">
        <v>3734353</v>
      </c>
      <c r="CS15" s="684"/>
      <c r="CT15" s="684"/>
      <c r="CU15" s="684"/>
      <c r="CV15" s="684"/>
      <c r="CW15" s="684"/>
      <c r="CX15" s="684"/>
      <c r="CY15" s="685"/>
      <c r="CZ15" s="686">
        <v>12.8</v>
      </c>
      <c r="DA15" s="686"/>
      <c r="DB15" s="686"/>
      <c r="DC15" s="686"/>
      <c r="DD15" s="692">
        <v>1826965</v>
      </c>
      <c r="DE15" s="684"/>
      <c r="DF15" s="684"/>
      <c r="DG15" s="684"/>
      <c r="DH15" s="684"/>
      <c r="DI15" s="684"/>
      <c r="DJ15" s="684"/>
      <c r="DK15" s="684"/>
      <c r="DL15" s="684"/>
      <c r="DM15" s="684"/>
      <c r="DN15" s="684"/>
      <c r="DO15" s="684"/>
      <c r="DP15" s="685"/>
      <c r="DQ15" s="692">
        <v>1544583</v>
      </c>
      <c r="DR15" s="684"/>
      <c r="DS15" s="684"/>
      <c r="DT15" s="684"/>
      <c r="DU15" s="684"/>
      <c r="DV15" s="684"/>
      <c r="DW15" s="684"/>
      <c r="DX15" s="684"/>
      <c r="DY15" s="684"/>
      <c r="DZ15" s="684"/>
      <c r="EA15" s="684"/>
      <c r="EB15" s="684"/>
      <c r="EC15" s="693"/>
    </row>
    <row r="16" spans="2:143" ht="11.25" customHeight="1">
      <c r="B16" s="680" t="s">
        <v>258</v>
      </c>
      <c r="C16" s="681"/>
      <c r="D16" s="681"/>
      <c r="E16" s="681"/>
      <c r="F16" s="681"/>
      <c r="G16" s="681"/>
      <c r="H16" s="681"/>
      <c r="I16" s="681"/>
      <c r="J16" s="681"/>
      <c r="K16" s="681"/>
      <c r="L16" s="681"/>
      <c r="M16" s="681"/>
      <c r="N16" s="681"/>
      <c r="O16" s="681"/>
      <c r="P16" s="681"/>
      <c r="Q16" s="682"/>
      <c r="R16" s="683">
        <v>6712</v>
      </c>
      <c r="S16" s="684"/>
      <c r="T16" s="684"/>
      <c r="U16" s="684"/>
      <c r="V16" s="684"/>
      <c r="W16" s="684"/>
      <c r="X16" s="684"/>
      <c r="Y16" s="685"/>
      <c r="Z16" s="686">
        <v>0</v>
      </c>
      <c r="AA16" s="686"/>
      <c r="AB16" s="686"/>
      <c r="AC16" s="686"/>
      <c r="AD16" s="687">
        <v>6712</v>
      </c>
      <c r="AE16" s="687"/>
      <c r="AF16" s="687"/>
      <c r="AG16" s="687"/>
      <c r="AH16" s="687"/>
      <c r="AI16" s="687"/>
      <c r="AJ16" s="687"/>
      <c r="AK16" s="687"/>
      <c r="AL16" s="688">
        <v>0</v>
      </c>
      <c r="AM16" s="689"/>
      <c r="AN16" s="689"/>
      <c r="AO16" s="690"/>
      <c r="AP16" s="680" t="s">
        <v>259</v>
      </c>
      <c r="AQ16" s="681"/>
      <c r="AR16" s="681"/>
      <c r="AS16" s="681"/>
      <c r="AT16" s="681"/>
      <c r="AU16" s="681"/>
      <c r="AV16" s="681"/>
      <c r="AW16" s="681"/>
      <c r="AX16" s="681"/>
      <c r="AY16" s="681"/>
      <c r="AZ16" s="681"/>
      <c r="BA16" s="681"/>
      <c r="BB16" s="681"/>
      <c r="BC16" s="681"/>
      <c r="BD16" s="681"/>
      <c r="BE16" s="681"/>
      <c r="BF16" s="682"/>
      <c r="BG16" s="683" t="s">
        <v>137</v>
      </c>
      <c r="BH16" s="684"/>
      <c r="BI16" s="684"/>
      <c r="BJ16" s="684"/>
      <c r="BK16" s="684"/>
      <c r="BL16" s="684"/>
      <c r="BM16" s="684"/>
      <c r="BN16" s="685"/>
      <c r="BO16" s="686" t="s">
        <v>128</v>
      </c>
      <c r="BP16" s="686"/>
      <c r="BQ16" s="686"/>
      <c r="BR16" s="686"/>
      <c r="BS16" s="692" t="s">
        <v>128</v>
      </c>
      <c r="BT16" s="684"/>
      <c r="BU16" s="684"/>
      <c r="BV16" s="684"/>
      <c r="BW16" s="684"/>
      <c r="BX16" s="684"/>
      <c r="BY16" s="684"/>
      <c r="BZ16" s="684"/>
      <c r="CA16" s="684"/>
      <c r="CB16" s="693"/>
      <c r="CD16" s="698" t="s">
        <v>260</v>
      </c>
      <c r="CE16" s="699"/>
      <c r="CF16" s="699"/>
      <c r="CG16" s="699"/>
      <c r="CH16" s="699"/>
      <c r="CI16" s="699"/>
      <c r="CJ16" s="699"/>
      <c r="CK16" s="699"/>
      <c r="CL16" s="699"/>
      <c r="CM16" s="699"/>
      <c r="CN16" s="699"/>
      <c r="CO16" s="699"/>
      <c r="CP16" s="699"/>
      <c r="CQ16" s="700"/>
      <c r="CR16" s="683">
        <v>437980</v>
      </c>
      <c r="CS16" s="684"/>
      <c r="CT16" s="684"/>
      <c r="CU16" s="684"/>
      <c r="CV16" s="684"/>
      <c r="CW16" s="684"/>
      <c r="CX16" s="684"/>
      <c r="CY16" s="685"/>
      <c r="CZ16" s="686">
        <v>1.5</v>
      </c>
      <c r="DA16" s="686"/>
      <c r="DB16" s="686"/>
      <c r="DC16" s="686"/>
      <c r="DD16" s="692" t="s">
        <v>137</v>
      </c>
      <c r="DE16" s="684"/>
      <c r="DF16" s="684"/>
      <c r="DG16" s="684"/>
      <c r="DH16" s="684"/>
      <c r="DI16" s="684"/>
      <c r="DJ16" s="684"/>
      <c r="DK16" s="684"/>
      <c r="DL16" s="684"/>
      <c r="DM16" s="684"/>
      <c r="DN16" s="684"/>
      <c r="DO16" s="684"/>
      <c r="DP16" s="685"/>
      <c r="DQ16" s="692">
        <v>308574</v>
      </c>
      <c r="DR16" s="684"/>
      <c r="DS16" s="684"/>
      <c r="DT16" s="684"/>
      <c r="DU16" s="684"/>
      <c r="DV16" s="684"/>
      <c r="DW16" s="684"/>
      <c r="DX16" s="684"/>
      <c r="DY16" s="684"/>
      <c r="DZ16" s="684"/>
      <c r="EA16" s="684"/>
      <c r="EB16" s="684"/>
      <c r="EC16" s="693"/>
    </row>
    <row r="17" spans="2:133" ht="11.25" customHeight="1">
      <c r="B17" s="680" t="s">
        <v>261</v>
      </c>
      <c r="C17" s="681"/>
      <c r="D17" s="681"/>
      <c r="E17" s="681"/>
      <c r="F17" s="681"/>
      <c r="G17" s="681"/>
      <c r="H17" s="681"/>
      <c r="I17" s="681"/>
      <c r="J17" s="681"/>
      <c r="K17" s="681"/>
      <c r="L17" s="681"/>
      <c r="M17" s="681"/>
      <c r="N17" s="681"/>
      <c r="O17" s="681"/>
      <c r="P17" s="681"/>
      <c r="Q17" s="682"/>
      <c r="R17" s="683">
        <v>84936</v>
      </c>
      <c r="S17" s="684"/>
      <c r="T17" s="684"/>
      <c r="U17" s="684"/>
      <c r="V17" s="684"/>
      <c r="W17" s="684"/>
      <c r="X17" s="684"/>
      <c r="Y17" s="685"/>
      <c r="Z17" s="686">
        <v>0.3</v>
      </c>
      <c r="AA17" s="686"/>
      <c r="AB17" s="686"/>
      <c r="AC17" s="686"/>
      <c r="AD17" s="687">
        <v>84936</v>
      </c>
      <c r="AE17" s="687"/>
      <c r="AF17" s="687"/>
      <c r="AG17" s="687"/>
      <c r="AH17" s="687"/>
      <c r="AI17" s="687"/>
      <c r="AJ17" s="687"/>
      <c r="AK17" s="687"/>
      <c r="AL17" s="688">
        <v>0.6</v>
      </c>
      <c r="AM17" s="689"/>
      <c r="AN17" s="689"/>
      <c r="AO17" s="690"/>
      <c r="AP17" s="680" t="s">
        <v>262</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137</v>
      </c>
      <c r="BP17" s="686"/>
      <c r="BQ17" s="686"/>
      <c r="BR17" s="686"/>
      <c r="BS17" s="692" t="s">
        <v>128</v>
      </c>
      <c r="BT17" s="684"/>
      <c r="BU17" s="684"/>
      <c r="BV17" s="684"/>
      <c r="BW17" s="684"/>
      <c r="BX17" s="684"/>
      <c r="BY17" s="684"/>
      <c r="BZ17" s="684"/>
      <c r="CA17" s="684"/>
      <c r="CB17" s="693"/>
      <c r="CD17" s="698" t="s">
        <v>263</v>
      </c>
      <c r="CE17" s="699"/>
      <c r="CF17" s="699"/>
      <c r="CG17" s="699"/>
      <c r="CH17" s="699"/>
      <c r="CI17" s="699"/>
      <c r="CJ17" s="699"/>
      <c r="CK17" s="699"/>
      <c r="CL17" s="699"/>
      <c r="CM17" s="699"/>
      <c r="CN17" s="699"/>
      <c r="CO17" s="699"/>
      <c r="CP17" s="699"/>
      <c r="CQ17" s="700"/>
      <c r="CR17" s="683">
        <v>2997137</v>
      </c>
      <c r="CS17" s="684"/>
      <c r="CT17" s="684"/>
      <c r="CU17" s="684"/>
      <c r="CV17" s="684"/>
      <c r="CW17" s="684"/>
      <c r="CX17" s="684"/>
      <c r="CY17" s="685"/>
      <c r="CZ17" s="686">
        <v>10.3</v>
      </c>
      <c r="DA17" s="686"/>
      <c r="DB17" s="686"/>
      <c r="DC17" s="686"/>
      <c r="DD17" s="692" t="s">
        <v>128</v>
      </c>
      <c r="DE17" s="684"/>
      <c r="DF17" s="684"/>
      <c r="DG17" s="684"/>
      <c r="DH17" s="684"/>
      <c r="DI17" s="684"/>
      <c r="DJ17" s="684"/>
      <c r="DK17" s="684"/>
      <c r="DL17" s="684"/>
      <c r="DM17" s="684"/>
      <c r="DN17" s="684"/>
      <c r="DO17" s="684"/>
      <c r="DP17" s="685"/>
      <c r="DQ17" s="692">
        <v>2854468</v>
      </c>
      <c r="DR17" s="684"/>
      <c r="DS17" s="684"/>
      <c r="DT17" s="684"/>
      <c r="DU17" s="684"/>
      <c r="DV17" s="684"/>
      <c r="DW17" s="684"/>
      <c r="DX17" s="684"/>
      <c r="DY17" s="684"/>
      <c r="DZ17" s="684"/>
      <c r="EA17" s="684"/>
      <c r="EB17" s="684"/>
      <c r="EC17" s="693"/>
    </row>
    <row r="18" spans="2:133" ht="11.25" customHeight="1">
      <c r="B18" s="680" t="s">
        <v>264</v>
      </c>
      <c r="C18" s="681"/>
      <c r="D18" s="681"/>
      <c r="E18" s="681"/>
      <c r="F18" s="681"/>
      <c r="G18" s="681"/>
      <c r="H18" s="681"/>
      <c r="I18" s="681"/>
      <c r="J18" s="681"/>
      <c r="K18" s="681"/>
      <c r="L18" s="681"/>
      <c r="M18" s="681"/>
      <c r="N18" s="681"/>
      <c r="O18" s="681"/>
      <c r="P18" s="681"/>
      <c r="Q18" s="682"/>
      <c r="R18" s="683">
        <v>40733</v>
      </c>
      <c r="S18" s="684"/>
      <c r="T18" s="684"/>
      <c r="U18" s="684"/>
      <c r="V18" s="684"/>
      <c r="W18" s="684"/>
      <c r="X18" s="684"/>
      <c r="Y18" s="685"/>
      <c r="Z18" s="686">
        <v>0.1</v>
      </c>
      <c r="AA18" s="686"/>
      <c r="AB18" s="686"/>
      <c r="AC18" s="686"/>
      <c r="AD18" s="687">
        <v>40733</v>
      </c>
      <c r="AE18" s="687"/>
      <c r="AF18" s="687"/>
      <c r="AG18" s="687"/>
      <c r="AH18" s="687"/>
      <c r="AI18" s="687"/>
      <c r="AJ18" s="687"/>
      <c r="AK18" s="687"/>
      <c r="AL18" s="688">
        <v>0.3</v>
      </c>
      <c r="AM18" s="689"/>
      <c r="AN18" s="689"/>
      <c r="AO18" s="690"/>
      <c r="AP18" s="680" t="s">
        <v>265</v>
      </c>
      <c r="AQ18" s="681"/>
      <c r="AR18" s="681"/>
      <c r="AS18" s="681"/>
      <c r="AT18" s="681"/>
      <c r="AU18" s="681"/>
      <c r="AV18" s="681"/>
      <c r="AW18" s="681"/>
      <c r="AX18" s="681"/>
      <c r="AY18" s="681"/>
      <c r="AZ18" s="681"/>
      <c r="BA18" s="681"/>
      <c r="BB18" s="681"/>
      <c r="BC18" s="681"/>
      <c r="BD18" s="681"/>
      <c r="BE18" s="681"/>
      <c r="BF18" s="682"/>
      <c r="BG18" s="683" t="s">
        <v>137</v>
      </c>
      <c r="BH18" s="684"/>
      <c r="BI18" s="684"/>
      <c r="BJ18" s="684"/>
      <c r="BK18" s="684"/>
      <c r="BL18" s="684"/>
      <c r="BM18" s="684"/>
      <c r="BN18" s="685"/>
      <c r="BO18" s="686" t="s">
        <v>137</v>
      </c>
      <c r="BP18" s="686"/>
      <c r="BQ18" s="686"/>
      <c r="BR18" s="686"/>
      <c r="BS18" s="692" t="s">
        <v>137</v>
      </c>
      <c r="BT18" s="684"/>
      <c r="BU18" s="684"/>
      <c r="BV18" s="684"/>
      <c r="BW18" s="684"/>
      <c r="BX18" s="684"/>
      <c r="BY18" s="684"/>
      <c r="BZ18" s="684"/>
      <c r="CA18" s="684"/>
      <c r="CB18" s="693"/>
      <c r="CD18" s="698" t="s">
        <v>266</v>
      </c>
      <c r="CE18" s="699"/>
      <c r="CF18" s="699"/>
      <c r="CG18" s="699"/>
      <c r="CH18" s="699"/>
      <c r="CI18" s="699"/>
      <c r="CJ18" s="699"/>
      <c r="CK18" s="699"/>
      <c r="CL18" s="699"/>
      <c r="CM18" s="699"/>
      <c r="CN18" s="699"/>
      <c r="CO18" s="699"/>
      <c r="CP18" s="699"/>
      <c r="CQ18" s="700"/>
      <c r="CR18" s="683" t="s">
        <v>137</v>
      </c>
      <c r="CS18" s="684"/>
      <c r="CT18" s="684"/>
      <c r="CU18" s="684"/>
      <c r="CV18" s="684"/>
      <c r="CW18" s="684"/>
      <c r="CX18" s="684"/>
      <c r="CY18" s="685"/>
      <c r="CZ18" s="686" t="s">
        <v>128</v>
      </c>
      <c r="DA18" s="686"/>
      <c r="DB18" s="686"/>
      <c r="DC18" s="686"/>
      <c r="DD18" s="692" t="s">
        <v>137</v>
      </c>
      <c r="DE18" s="684"/>
      <c r="DF18" s="684"/>
      <c r="DG18" s="684"/>
      <c r="DH18" s="684"/>
      <c r="DI18" s="684"/>
      <c r="DJ18" s="684"/>
      <c r="DK18" s="684"/>
      <c r="DL18" s="684"/>
      <c r="DM18" s="684"/>
      <c r="DN18" s="684"/>
      <c r="DO18" s="684"/>
      <c r="DP18" s="685"/>
      <c r="DQ18" s="692" t="s">
        <v>137</v>
      </c>
      <c r="DR18" s="684"/>
      <c r="DS18" s="684"/>
      <c r="DT18" s="684"/>
      <c r="DU18" s="684"/>
      <c r="DV18" s="684"/>
      <c r="DW18" s="684"/>
      <c r="DX18" s="684"/>
      <c r="DY18" s="684"/>
      <c r="DZ18" s="684"/>
      <c r="EA18" s="684"/>
      <c r="EB18" s="684"/>
      <c r="EC18" s="693"/>
    </row>
    <row r="19" spans="2:133" ht="11.25" customHeight="1">
      <c r="B19" s="680" t="s">
        <v>267</v>
      </c>
      <c r="C19" s="681"/>
      <c r="D19" s="681"/>
      <c r="E19" s="681"/>
      <c r="F19" s="681"/>
      <c r="G19" s="681"/>
      <c r="H19" s="681"/>
      <c r="I19" s="681"/>
      <c r="J19" s="681"/>
      <c r="K19" s="681"/>
      <c r="L19" s="681"/>
      <c r="M19" s="681"/>
      <c r="N19" s="681"/>
      <c r="O19" s="681"/>
      <c r="P19" s="681"/>
      <c r="Q19" s="682"/>
      <c r="R19" s="683">
        <v>3060</v>
      </c>
      <c r="S19" s="684"/>
      <c r="T19" s="684"/>
      <c r="U19" s="684"/>
      <c r="V19" s="684"/>
      <c r="W19" s="684"/>
      <c r="X19" s="684"/>
      <c r="Y19" s="685"/>
      <c r="Z19" s="686">
        <v>0</v>
      </c>
      <c r="AA19" s="686"/>
      <c r="AB19" s="686"/>
      <c r="AC19" s="686"/>
      <c r="AD19" s="687">
        <v>3060</v>
      </c>
      <c r="AE19" s="687"/>
      <c r="AF19" s="687"/>
      <c r="AG19" s="687"/>
      <c r="AH19" s="687"/>
      <c r="AI19" s="687"/>
      <c r="AJ19" s="687"/>
      <c r="AK19" s="687"/>
      <c r="AL19" s="688">
        <v>0</v>
      </c>
      <c r="AM19" s="689"/>
      <c r="AN19" s="689"/>
      <c r="AO19" s="690"/>
      <c r="AP19" s="680" t="s">
        <v>268</v>
      </c>
      <c r="AQ19" s="681"/>
      <c r="AR19" s="681"/>
      <c r="AS19" s="681"/>
      <c r="AT19" s="681"/>
      <c r="AU19" s="681"/>
      <c r="AV19" s="681"/>
      <c r="AW19" s="681"/>
      <c r="AX19" s="681"/>
      <c r="AY19" s="681"/>
      <c r="AZ19" s="681"/>
      <c r="BA19" s="681"/>
      <c r="BB19" s="681"/>
      <c r="BC19" s="681"/>
      <c r="BD19" s="681"/>
      <c r="BE19" s="681"/>
      <c r="BF19" s="682"/>
      <c r="BG19" s="683">
        <v>2228</v>
      </c>
      <c r="BH19" s="684"/>
      <c r="BI19" s="684"/>
      <c r="BJ19" s="684"/>
      <c r="BK19" s="684"/>
      <c r="BL19" s="684"/>
      <c r="BM19" s="684"/>
      <c r="BN19" s="685"/>
      <c r="BO19" s="686">
        <v>0</v>
      </c>
      <c r="BP19" s="686"/>
      <c r="BQ19" s="686"/>
      <c r="BR19" s="686"/>
      <c r="BS19" s="692" t="s">
        <v>137</v>
      </c>
      <c r="BT19" s="684"/>
      <c r="BU19" s="684"/>
      <c r="BV19" s="684"/>
      <c r="BW19" s="684"/>
      <c r="BX19" s="684"/>
      <c r="BY19" s="684"/>
      <c r="BZ19" s="684"/>
      <c r="CA19" s="684"/>
      <c r="CB19" s="693"/>
      <c r="CD19" s="698" t="s">
        <v>269</v>
      </c>
      <c r="CE19" s="699"/>
      <c r="CF19" s="699"/>
      <c r="CG19" s="699"/>
      <c r="CH19" s="699"/>
      <c r="CI19" s="699"/>
      <c r="CJ19" s="699"/>
      <c r="CK19" s="699"/>
      <c r="CL19" s="699"/>
      <c r="CM19" s="699"/>
      <c r="CN19" s="699"/>
      <c r="CO19" s="699"/>
      <c r="CP19" s="699"/>
      <c r="CQ19" s="700"/>
      <c r="CR19" s="683" t="s">
        <v>137</v>
      </c>
      <c r="CS19" s="684"/>
      <c r="CT19" s="684"/>
      <c r="CU19" s="684"/>
      <c r="CV19" s="684"/>
      <c r="CW19" s="684"/>
      <c r="CX19" s="684"/>
      <c r="CY19" s="685"/>
      <c r="CZ19" s="686" t="s">
        <v>128</v>
      </c>
      <c r="DA19" s="686"/>
      <c r="DB19" s="686"/>
      <c r="DC19" s="686"/>
      <c r="DD19" s="692" t="s">
        <v>137</v>
      </c>
      <c r="DE19" s="684"/>
      <c r="DF19" s="684"/>
      <c r="DG19" s="684"/>
      <c r="DH19" s="684"/>
      <c r="DI19" s="684"/>
      <c r="DJ19" s="684"/>
      <c r="DK19" s="684"/>
      <c r="DL19" s="684"/>
      <c r="DM19" s="684"/>
      <c r="DN19" s="684"/>
      <c r="DO19" s="684"/>
      <c r="DP19" s="685"/>
      <c r="DQ19" s="692" t="s">
        <v>137</v>
      </c>
      <c r="DR19" s="684"/>
      <c r="DS19" s="684"/>
      <c r="DT19" s="684"/>
      <c r="DU19" s="684"/>
      <c r="DV19" s="684"/>
      <c r="DW19" s="684"/>
      <c r="DX19" s="684"/>
      <c r="DY19" s="684"/>
      <c r="DZ19" s="684"/>
      <c r="EA19" s="684"/>
      <c r="EB19" s="684"/>
      <c r="EC19" s="693"/>
    </row>
    <row r="20" spans="2:133" ht="11.25" customHeight="1">
      <c r="B20" s="680" t="s">
        <v>270</v>
      </c>
      <c r="C20" s="681"/>
      <c r="D20" s="681"/>
      <c r="E20" s="681"/>
      <c r="F20" s="681"/>
      <c r="G20" s="681"/>
      <c r="H20" s="681"/>
      <c r="I20" s="681"/>
      <c r="J20" s="681"/>
      <c r="K20" s="681"/>
      <c r="L20" s="681"/>
      <c r="M20" s="681"/>
      <c r="N20" s="681"/>
      <c r="O20" s="681"/>
      <c r="P20" s="681"/>
      <c r="Q20" s="682"/>
      <c r="R20" s="683">
        <v>830</v>
      </c>
      <c r="S20" s="684"/>
      <c r="T20" s="684"/>
      <c r="U20" s="684"/>
      <c r="V20" s="684"/>
      <c r="W20" s="684"/>
      <c r="X20" s="684"/>
      <c r="Y20" s="685"/>
      <c r="Z20" s="686">
        <v>0</v>
      </c>
      <c r="AA20" s="686"/>
      <c r="AB20" s="686"/>
      <c r="AC20" s="686"/>
      <c r="AD20" s="687">
        <v>830</v>
      </c>
      <c r="AE20" s="687"/>
      <c r="AF20" s="687"/>
      <c r="AG20" s="687"/>
      <c r="AH20" s="687"/>
      <c r="AI20" s="687"/>
      <c r="AJ20" s="687"/>
      <c r="AK20" s="687"/>
      <c r="AL20" s="688">
        <v>0</v>
      </c>
      <c r="AM20" s="689"/>
      <c r="AN20" s="689"/>
      <c r="AO20" s="690"/>
      <c r="AP20" s="680" t="s">
        <v>271</v>
      </c>
      <c r="AQ20" s="681"/>
      <c r="AR20" s="681"/>
      <c r="AS20" s="681"/>
      <c r="AT20" s="681"/>
      <c r="AU20" s="681"/>
      <c r="AV20" s="681"/>
      <c r="AW20" s="681"/>
      <c r="AX20" s="681"/>
      <c r="AY20" s="681"/>
      <c r="AZ20" s="681"/>
      <c r="BA20" s="681"/>
      <c r="BB20" s="681"/>
      <c r="BC20" s="681"/>
      <c r="BD20" s="681"/>
      <c r="BE20" s="681"/>
      <c r="BF20" s="682"/>
      <c r="BG20" s="683">
        <v>2228</v>
      </c>
      <c r="BH20" s="684"/>
      <c r="BI20" s="684"/>
      <c r="BJ20" s="684"/>
      <c r="BK20" s="684"/>
      <c r="BL20" s="684"/>
      <c r="BM20" s="684"/>
      <c r="BN20" s="685"/>
      <c r="BO20" s="686">
        <v>0</v>
      </c>
      <c r="BP20" s="686"/>
      <c r="BQ20" s="686"/>
      <c r="BR20" s="686"/>
      <c r="BS20" s="692" t="s">
        <v>137</v>
      </c>
      <c r="BT20" s="684"/>
      <c r="BU20" s="684"/>
      <c r="BV20" s="684"/>
      <c r="BW20" s="684"/>
      <c r="BX20" s="684"/>
      <c r="BY20" s="684"/>
      <c r="BZ20" s="684"/>
      <c r="CA20" s="684"/>
      <c r="CB20" s="693"/>
      <c r="CD20" s="698" t="s">
        <v>272</v>
      </c>
      <c r="CE20" s="699"/>
      <c r="CF20" s="699"/>
      <c r="CG20" s="699"/>
      <c r="CH20" s="699"/>
      <c r="CI20" s="699"/>
      <c r="CJ20" s="699"/>
      <c r="CK20" s="699"/>
      <c r="CL20" s="699"/>
      <c r="CM20" s="699"/>
      <c r="CN20" s="699"/>
      <c r="CO20" s="699"/>
      <c r="CP20" s="699"/>
      <c r="CQ20" s="700"/>
      <c r="CR20" s="683">
        <v>29121205</v>
      </c>
      <c r="CS20" s="684"/>
      <c r="CT20" s="684"/>
      <c r="CU20" s="684"/>
      <c r="CV20" s="684"/>
      <c r="CW20" s="684"/>
      <c r="CX20" s="684"/>
      <c r="CY20" s="685"/>
      <c r="CZ20" s="686">
        <v>100</v>
      </c>
      <c r="DA20" s="686"/>
      <c r="DB20" s="686"/>
      <c r="DC20" s="686"/>
      <c r="DD20" s="692">
        <v>6016617</v>
      </c>
      <c r="DE20" s="684"/>
      <c r="DF20" s="684"/>
      <c r="DG20" s="684"/>
      <c r="DH20" s="684"/>
      <c r="DI20" s="684"/>
      <c r="DJ20" s="684"/>
      <c r="DK20" s="684"/>
      <c r="DL20" s="684"/>
      <c r="DM20" s="684"/>
      <c r="DN20" s="684"/>
      <c r="DO20" s="684"/>
      <c r="DP20" s="685"/>
      <c r="DQ20" s="692">
        <v>15790847</v>
      </c>
      <c r="DR20" s="684"/>
      <c r="DS20" s="684"/>
      <c r="DT20" s="684"/>
      <c r="DU20" s="684"/>
      <c r="DV20" s="684"/>
      <c r="DW20" s="684"/>
      <c r="DX20" s="684"/>
      <c r="DY20" s="684"/>
      <c r="DZ20" s="684"/>
      <c r="EA20" s="684"/>
      <c r="EB20" s="684"/>
      <c r="EC20" s="693"/>
    </row>
    <row r="21" spans="2:133" ht="11.25" customHeight="1">
      <c r="B21" s="680" t="s">
        <v>273</v>
      </c>
      <c r="C21" s="681"/>
      <c r="D21" s="681"/>
      <c r="E21" s="681"/>
      <c r="F21" s="681"/>
      <c r="G21" s="681"/>
      <c r="H21" s="681"/>
      <c r="I21" s="681"/>
      <c r="J21" s="681"/>
      <c r="K21" s="681"/>
      <c r="L21" s="681"/>
      <c r="M21" s="681"/>
      <c r="N21" s="681"/>
      <c r="O21" s="681"/>
      <c r="P21" s="681"/>
      <c r="Q21" s="682"/>
      <c r="R21" s="683">
        <v>40313</v>
      </c>
      <c r="S21" s="684"/>
      <c r="T21" s="684"/>
      <c r="U21" s="684"/>
      <c r="V21" s="684"/>
      <c r="W21" s="684"/>
      <c r="X21" s="684"/>
      <c r="Y21" s="685"/>
      <c r="Z21" s="686">
        <v>0.1</v>
      </c>
      <c r="AA21" s="686"/>
      <c r="AB21" s="686"/>
      <c r="AC21" s="686"/>
      <c r="AD21" s="687">
        <v>40313</v>
      </c>
      <c r="AE21" s="687"/>
      <c r="AF21" s="687"/>
      <c r="AG21" s="687"/>
      <c r="AH21" s="687"/>
      <c r="AI21" s="687"/>
      <c r="AJ21" s="687"/>
      <c r="AK21" s="687"/>
      <c r="AL21" s="688">
        <v>0.3</v>
      </c>
      <c r="AM21" s="689"/>
      <c r="AN21" s="689"/>
      <c r="AO21" s="690"/>
      <c r="AP21" s="702" t="s">
        <v>274</v>
      </c>
      <c r="AQ21" s="703"/>
      <c r="AR21" s="703"/>
      <c r="AS21" s="703"/>
      <c r="AT21" s="703"/>
      <c r="AU21" s="703"/>
      <c r="AV21" s="703"/>
      <c r="AW21" s="703"/>
      <c r="AX21" s="703"/>
      <c r="AY21" s="703"/>
      <c r="AZ21" s="703"/>
      <c r="BA21" s="703"/>
      <c r="BB21" s="703"/>
      <c r="BC21" s="703"/>
      <c r="BD21" s="703"/>
      <c r="BE21" s="703"/>
      <c r="BF21" s="704"/>
      <c r="BG21" s="683">
        <v>2228</v>
      </c>
      <c r="BH21" s="684"/>
      <c r="BI21" s="684"/>
      <c r="BJ21" s="684"/>
      <c r="BK21" s="684"/>
      <c r="BL21" s="684"/>
      <c r="BM21" s="684"/>
      <c r="BN21" s="685"/>
      <c r="BO21" s="686">
        <v>0</v>
      </c>
      <c r="BP21" s="686"/>
      <c r="BQ21" s="686"/>
      <c r="BR21" s="686"/>
      <c r="BS21" s="692" t="s">
        <v>137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275</v>
      </c>
      <c r="C22" s="681"/>
      <c r="D22" s="681"/>
      <c r="E22" s="681"/>
      <c r="F22" s="681"/>
      <c r="G22" s="681"/>
      <c r="H22" s="681"/>
      <c r="I22" s="681"/>
      <c r="J22" s="681"/>
      <c r="K22" s="681"/>
      <c r="L22" s="681"/>
      <c r="M22" s="681"/>
      <c r="N22" s="681"/>
      <c r="O22" s="681"/>
      <c r="P22" s="681"/>
      <c r="Q22" s="682"/>
      <c r="R22" s="683">
        <v>8507537</v>
      </c>
      <c r="S22" s="684"/>
      <c r="T22" s="684"/>
      <c r="U22" s="684"/>
      <c r="V22" s="684"/>
      <c r="W22" s="684"/>
      <c r="X22" s="684"/>
      <c r="Y22" s="685"/>
      <c r="Z22" s="686">
        <v>27.8</v>
      </c>
      <c r="AA22" s="686"/>
      <c r="AB22" s="686"/>
      <c r="AC22" s="686"/>
      <c r="AD22" s="687">
        <v>7573862</v>
      </c>
      <c r="AE22" s="687"/>
      <c r="AF22" s="687"/>
      <c r="AG22" s="687"/>
      <c r="AH22" s="687"/>
      <c r="AI22" s="687"/>
      <c r="AJ22" s="687"/>
      <c r="AK22" s="687"/>
      <c r="AL22" s="688">
        <v>54.9</v>
      </c>
      <c r="AM22" s="689"/>
      <c r="AN22" s="689"/>
      <c r="AO22" s="690"/>
      <c r="AP22" s="702" t="s">
        <v>276</v>
      </c>
      <c r="AQ22" s="703"/>
      <c r="AR22" s="703"/>
      <c r="AS22" s="703"/>
      <c r="AT22" s="703"/>
      <c r="AU22" s="703"/>
      <c r="AV22" s="703"/>
      <c r="AW22" s="703"/>
      <c r="AX22" s="703"/>
      <c r="AY22" s="703"/>
      <c r="AZ22" s="703"/>
      <c r="BA22" s="703"/>
      <c r="BB22" s="703"/>
      <c r="BC22" s="703"/>
      <c r="BD22" s="703"/>
      <c r="BE22" s="703"/>
      <c r="BF22" s="704"/>
      <c r="BG22" s="683" t="s">
        <v>137</v>
      </c>
      <c r="BH22" s="684"/>
      <c r="BI22" s="684"/>
      <c r="BJ22" s="684"/>
      <c r="BK22" s="684"/>
      <c r="BL22" s="684"/>
      <c r="BM22" s="684"/>
      <c r="BN22" s="685"/>
      <c r="BO22" s="686" t="s">
        <v>128</v>
      </c>
      <c r="BP22" s="686"/>
      <c r="BQ22" s="686"/>
      <c r="BR22" s="686"/>
      <c r="BS22" s="692" t="s">
        <v>137</v>
      </c>
      <c r="BT22" s="684"/>
      <c r="BU22" s="684"/>
      <c r="BV22" s="684"/>
      <c r="BW22" s="684"/>
      <c r="BX22" s="684"/>
      <c r="BY22" s="684"/>
      <c r="BZ22" s="684"/>
      <c r="CA22" s="684"/>
      <c r="CB22" s="693"/>
      <c r="CD22" s="665" t="s">
        <v>277</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278</v>
      </c>
      <c r="C23" s="681"/>
      <c r="D23" s="681"/>
      <c r="E23" s="681"/>
      <c r="F23" s="681"/>
      <c r="G23" s="681"/>
      <c r="H23" s="681"/>
      <c r="I23" s="681"/>
      <c r="J23" s="681"/>
      <c r="K23" s="681"/>
      <c r="L23" s="681"/>
      <c r="M23" s="681"/>
      <c r="N23" s="681"/>
      <c r="O23" s="681"/>
      <c r="P23" s="681"/>
      <c r="Q23" s="682"/>
      <c r="R23" s="683">
        <v>7573862</v>
      </c>
      <c r="S23" s="684"/>
      <c r="T23" s="684"/>
      <c r="U23" s="684"/>
      <c r="V23" s="684"/>
      <c r="W23" s="684"/>
      <c r="X23" s="684"/>
      <c r="Y23" s="685"/>
      <c r="Z23" s="686">
        <v>24.7</v>
      </c>
      <c r="AA23" s="686"/>
      <c r="AB23" s="686"/>
      <c r="AC23" s="686"/>
      <c r="AD23" s="687">
        <v>7573862</v>
      </c>
      <c r="AE23" s="687"/>
      <c r="AF23" s="687"/>
      <c r="AG23" s="687"/>
      <c r="AH23" s="687"/>
      <c r="AI23" s="687"/>
      <c r="AJ23" s="687"/>
      <c r="AK23" s="687"/>
      <c r="AL23" s="688">
        <v>54.9</v>
      </c>
      <c r="AM23" s="689"/>
      <c r="AN23" s="689"/>
      <c r="AO23" s="690"/>
      <c r="AP23" s="702" t="s">
        <v>279</v>
      </c>
      <c r="AQ23" s="703"/>
      <c r="AR23" s="703"/>
      <c r="AS23" s="703"/>
      <c r="AT23" s="703"/>
      <c r="AU23" s="703"/>
      <c r="AV23" s="703"/>
      <c r="AW23" s="703"/>
      <c r="AX23" s="703"/>
      <c r="AY23" s="703"/>
      <c r="AZ23" s="703"/>
      <c r="BA23" s="703"/>
      <c r="BB23" s="703"/>
      <c r="BC23" s="703"/>
      <c r="BD23" s="703"/>
      <c r="BE23" s="703"/>
      <c r="BF23" s="704"/>
      <c r="BG23" s="683" t="s">
        <v>128</v>
      </c>
      <c r="BH23" s="684"/>
      <c r="BI23" s="684"/>
      <c r="BJ23" s="684"/>
      <c r="BK23" s="684"/>
      <c r="BL23" s="684"/>
      <c r="BM23" s="684"/>
      <c r="BN23" s="685"/>
      <c r="BO23" s="686" t="s">
        <v>280</v>
      </c>
      <c r="BP23" s="686"/>
      <c r="BQ23" s="686"/>
      <c r="BR23" s="686"/>
      <c r="BS23" s="692" t="s">
        <v>137</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c r="B24" s="680" t="s">
        <v>286</v>
      </c>
      <c r="C24" s="681"/>
      <c r="D24" s="681"/>
      <c r="E24" s="681"/>
      <c r="F24" s="681"/>
      <c r="G24" s="681"/>
      <c r="H24" s="681"/>
      <c r="I24" s="681"/>
      <c r="J24" s="681"/>
      <c r="K24" s="681"/>
      <c r="L24" s="681"/>
      <c r="M24" s="681"/>
      <c r="N24" s="681"/>
      <c r="O24" s="681"/>
      <c r="P24" s="681"/>
      <c r="Q24" s="682"/>
      <c r="R24" s="683">
        <v>933675</v>
      </c>
      <c r="S24" s="684"/>
      <c r="T24" s="684"/>
      <c r="U24" s="684"/>
      <c r="V24" s="684"/>
      <c r="W24" s="684"/>
      <c r="X24" s="684"/>
      <c r="Y24" s="685"/>
      <c r="Z24" s="686">
        <v>3</v>
      </c>
      <c r="AA24" s="686"/>
      <c r="AB24" s="686"/>
      <c r="AC24" s="686"/>
      <c r="AD24" s="687" t="s">
        <v>128</v>
      </c>
      <c r="AE24" s="687"/>
      <c r="AF24" s="687"/>
      <c r="AG24" s="687"/>
      <c r="AH24" s="687"/>
      <c r="AI24" s="687"/>
      <c r="AJ24" s="687"/>
      <c r="AK24" s="687"/>
      <c r="AL24" s="688" t="s">
        <v>128</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137</v>
      </c>
      <c r="BH24" s="684"/>
      <c r="BI24" s="684"/>
      <c r="BJ24" s="684"/>
      <c r="BK24" s="684"/>
      <c r="BL24" s="684"/>
      <c r="BM24" s="684"/>
      <c r="BN24" s="685"/>
      <c r="BO24" s="686" t="s">
        <v>137</v>
      </c>
      <c r="BP24" s="686"/>
      <c r="BQ24" s="686"/>
      <c r="BR24" s="686"/>
      <c r="BS24" s="692" t="s">
        <v>128</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13407280</v>
      </c>
      <c r="CS24" s="673"/>
      <c r="CT24" s="673"/>
      <c r="CU24" s="673"/>
      <c r="CV24" s="673"/>
      <c r="CW24" s="673"/>
      <c r="CX24" s="673"/>
      <c r="CY24" s="674"/>
      <c r="CZ24" s="677">
        <v>46</v>
      </c>
      <c r="DA24" s="678"/>
      <c r="DB24" s="678"/>
      <c r="DC24" s="697"/>
      <c r="DD24" s="722">
        <v>8536739</v>
      </c>
      <c r="DE24" s="673"/>
      <c r="DF24" s="673"/>
      <c r="DG24" s="673"/>
      <c r="DH24" s="673"/>
      <c r="DI24" s="673"/>
      <c r="DJ24" s="673"/>
      <c r="DK24" s="674"/>
      <c r="DL24" s="722">
        <v>8494575</v>
      </c>
      <c r="DM24" s="673"/>
      <c r="DN24" s="673"/>
      <c r="DO24" s="673"/>
      <c r="DP24" s="673"/>
      <c r="DQ24" s="673"/>
      <c r="DR24" s="673"/>
      <c r="DS24" s="673"/>
      <c r="DT24" s="673"/>
      <c r="DU24" s="673"/>
      <c r="DV24" s="674"/>
      <c r="DW24" s="677">
        <v>59.5</v>
      </c>
      <c r="DX24" s="678"/>
      <c r="DY24" s="678"/>
      <c r="DZ24" s="678"/>
      <c r="EA24" s="678"/>
      <c r="EB24" s="678"/>
      <c r="EC24" s="679"/>
    </row>
    <row r="25" spans="2:133" ht="11.25" customHeight="1">
      <c r="B25" s="680" t="s">
        <v>289</v>
      </c>
      <c r="C25" s="681"/>
      <c r="D25" s="681"/>
      <c r="E25" s="681"/>
      <c r="F25" s="681"/>
      <c r="G25" s="681"/>
      <c r="H25" s="681"/>
      <c r="I25" s="681"/>
      <c r="J25" s="681"/>
      <c r="K25" s="681"/>
      <c r="L25" s="681"/>
      <c r="M25" s="681"/>
      <c r="N25" s="681"/>
      <c r="O25" s="681"/>
      <c r="P25" s="681"/>
      <c r="Q25" s="682"/>
      <c r="R25" s="683" t="s">
        <v>128</v>
      </c>
      <c r="S25" s="684"/>
      <c r="T25" s="684"/>
      <c r="U25" s="684"/>
      <c r="V25" s="684"/>
      <c r="W25" s="684"/>
      <c r="X25" s="684"/>
      <c r="Y25" s="685"/>
      <c r="Z25" s="686" t="s">
        <v>137</v>
      </c>
      <c r="AA25" s="686"/>
      <c r="AB25" s="686"/>
      <c r="AC25" s="686"/>
      <c r="AD25" s="687" t="s">
        <v>137</v>
      </c>
      <c r="AE25" s="687"/>
      <c r="AF25" s="687"/>
      <c r="AG25" s="687"/>
      <c r="AH25" s="687"/>
      <c r="AI25" s="687"/>
      <c r="AJ25" s="687"/>
      <c r="AK25" s="687"/>
      <c r="AL25" s="688" t="s">
        <v>137</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137</v>
      </c>
      <c r="BH25" s="684"/>
      <c r="BI25" s="684"/>
      <c r="BJ25" s="684"/>
      <c r="BK25" s="684"/>
      <c r="BL25" s="684"/>
      <c r="BM25" s="684"/>
      <c r="BN25" s="685"/>
      <c r="BO25" s="686" t="s">
        <v>128</v>
      </c>
      <c r="BP25" s="686"/>
      <c r="BQ25" s="686"/>
      <c r="BR25" s="686"/>
      <c r="BS25" s="692" t="s">
        <v>137</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4113864</v>
      </c>
      <c r="CS25" s="719"/>
      <c r="CT25" s="719"/>
      <c r="CU25" s="719"/>
      <c r="CV25" s="719"/>
      <c r="CW25" s="719"/>
      <c r="CX25" s="719"/>
      <c r="CY25" s="720"/>
      <c r="CZ25" s="688">
        <v>14.1</v>
      </c>
      <c r="DA25" s="717"/>
      <c r="DB25" s="717"/>
      <c r="DC25" s="721"/>
      <c r="DD25" s="692">
        <v>3851650</v>
      </c>
      <c r="DE25" s="719"/>
      <c r="DF25" s="719"/>
      <c r="DG25" s="719"/>
      <c r="DH25" s="719"/>
      <c r="DI25" s="719"/>
      <c r="DJ25" s="719"/>
      <c r="DK25" s="720"/>
      <c r="DL25" s="692">
        <v>3835980</v>
      </c>
      <c r="DM25" s="719"/>
      <c r="DN25" s="719"/>
      <c r="DO25" s="719"/>
      <c r="DP25" s="719"/>
      <c r="DQ25" s="719"/>
      <c r="DR25" s="719"/>
      <c r="DS25" s="719"/>
      <c r="DT25" s="719"/>
      <c r="DU25" s="719"/>
      <c r="DV25" s="720"/>
      <c r="DW25" s="688">
        <v>26.8</v>
      </c>
      <c r="DX25" s="717"/>
      <c r="DY25" s="717"/>
      <c r="DZ25" s="717"/>
      <c r="EA25" s="717"/>
      <c r="EB25" s="717"/>
      <c r="EC25" s="718"/>
    </row>
    <row r="26" spans="2:133" ht="11.25" customHeight="1">
      <c r="B26" s="680" t="s">
        <v>292</v>
      </c>
      <c r="C26" s="681"/>
      <c r="D26" s="681"/>
      <c r="E26" s="681"/>
      <c r="F26" s="681"/>
      <c r="G26" s="681"/>
      <c r="H26" s="681"/>
      <c r="I26" s="681"/>
      <c r="J26" s="681"/>
      <c r="K26" s="681"/>
      <c r="L26" s="681"/>
      <c r="M26" s="681"/>
      <c r="N26" s="681"/>
      <c r="O26" s="681"/>
      <c r="P26" s="681"/>
      <c r="Q26" s="682"/>
      <c r="R26" s="683">
        <v>14658561</v>
      </c>
      <c r="S26" s="684"/>
      <c r="T26" s="684"/>
      <c r="U26" s="684"/>
      <c r="V26" s="684"/>
      <c r="W26" s="684"/>
      <c r="X26" s="684"/>
      <c r="Y26" s="685"/>
      <c r="Z26" s="686">
        <v>47.8</v>
      </c>
      <c r="AA26" s="686"/>
      <c r="AB26" s="686"/>
      <c r="AC26" s="686"/>
      <c r="AD26" s="687">
        <v>13724886</v>
      </c>
      <c r="AE26" s="687"/>
      <c r="AF26" s="687"/>
      <c r="AG26" s="687"/>
      <c r="AH26" s="687"/>
      <c r="AI26" s="687"/>
      <c r="AJ26" s="687"/>
      <c r="AK26" s="687"/>
      <c r="AL26" s="688">
        <v>99.6</v>
      </c>
      <c r="AM26" s="689"/>
      <c r="AN26" s="689"/>
      <c r="AO26" s="690"/>
      <c r="AP26" s="702" t="s">
        <v>293</v>
      </c>
      <c r="AQ26" s="732"/>
      <c r="AR26" s="732"/>
      <c r="AS26" s="732"/>
      <c r="AT26" s="732"/>
      <c r="AU26" s="732"/>
      <c r="AV26" s="732"/>
      <c r="AW26" s="732"/>
      <c r="AX26" s="732"/>
      <c r="AY26" s="732"/>
      <c r="AZ26" s="732"/>
      <c r="BA26" s="732"/>
      <c r="BB26" s="732"/>
      <c r="BC26" s="732"/>
      <c r="BD26" s="732"/>
      <c r="BE26" s="732"/>
      <c r="BF26" s="704"/>
      <c r="BG26" s="683" t="s">
        <v>128</v>
      </c>
      <c r="BH26" s="684"/>
      <c r="BI26" s="684"/>
      <c r="BJ26" s="684"/>
      <c r="BK26" s="684"/>
      <c r="BL26" s="684"/>
      <c r="BM26" s="684"/>
      <c r="BN26" s="685"/>
      <c r="BO26" s="686" t="s">
        <v>137</v>
      </c>
      <c r="BP26" s="686"/>
      <c r="BQ26" s="686"/>
      <c r="BR26" s="686"/>
      <c r="BS26" s="692" t="s">
        <v>137</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2487444</v>
      </c>
      <c r="CS26" s="684"/>
      <c r="CT26" s="684"/>
      <c r="CU26" s="684"/>
      <c r="CV26" s="684"/>
      <c r="CW26" s="684"/>
      <c r="CX26" s="684"/>
      <c r="CY26" s="685"/>
      <c r="CZ26" s="688">
        <v>8.5</v>
      </c>
      <c r="DA26" s="717"/>
      <c r="DB26" s="717"/>
      <c r="DC26" s="721"/>
      <c r="DD26" s="692">
        <v>2355570</v>
      </c>
      <c r="DE26" s="684"/>
      <c r="DF26" s="684"/>
      <c r="DG26" s="684"/>
      <c r="DH26" s="684"/>
      <c r="DI26" s="684"/>
      <c r="DJ26" s="684"/>
      <c r="DK26" s="685"/>
      <c r="DL26" s="692" t="s">
        <v>137</v>
      </c>
      <c r="DM26" s="684"/>
      <c r="DN26" s="684"/>
      <c r="DO26" s="684"/>
      <c r="DP26" s="684"/>
      <c r="DQ26" s="684"/>
      <c r="DR26" s="684"/>
      <c r="DS26" s="684"/>
      <c r="DT26" s="684"/>
      <c r="DU26" s="684"/>
      <c r="DV26" s="685"/>
      <c r="DW26" s="688" t="s">
        <v>128</v>
      </c>
      <c r="DX26" s="717"/>
      <c r="DY26" s="717"/>
      <c r="DZ26" s="717"/>
      <c r="EA26" s="717"/>
      <c r="EB26" s="717"/>
      <c r="EC26" s="718"/>
    </row>
    <row r="27" spans="2:133" ht="11.25" customHeight="1">
      <c r="B27" s="680" t="s">
        <v>295</v>
      </c>
      <c r="C27" s="681"/>
      <c r="D27" s="681"/>
      <c r="E27" s="681"/>
      <c r="F27" s="681"/>
      <c r="G27" s="681"/>
      <c r="H27" s="681"/>
      <c r="I27" s="681"/>
      <c r="J27" s="681"/>
      <c r="K27" s="681"/>
      <c r="L27" s="681"/>
      <c r="M27" s="681"/>
      <c r="N27" s="681"/>
      <c r="O27" s="681"/>
      <c r="P27" s="681"/>
      <c r="Q27" s="682"/>
      <c r="R27" s="683">
        <v>5357</v>
      </c>
      <c r="S27" s="684"/>
      <c r="T27" s="684"/>
      <c r="U27" s="684"/>
      <c r="V27" s="684"/>
      <c r="W27" s="684"/>
      <c r="X27" s="684"/>
      <c r="Y27" s="685"/>
      <c r="Z27" s="686">
        <v>0</v>
      </c>
      <c r="AA27" s="686"/>
      <c r="AB27" s="686"/>
      <c r="AC27" s="686"/>
      <c r="AD27" s="687">
        <v>5357</v>
      </c>
      <c r="AE27" s="687"/>
      <c r="AF27" s="687"/>
      <c r="AG27" s="687"/>
      <c r="AH27" s="687"/>
      <c r="AI27" s="687"/>
      <c r="AJ27" s="687"/>
      <c r="AK27" s="687"/>
      <c r="AL27" s="688">
        <v>0</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4872544</v>
      </c>
      <c r="BH27" s="684"/>
      <c r="BI27" s="684"/>
      <c r="BJ27" s="684"/>
      <c r="BK27" s="684"/>
      <c r="BL27" s="684"/>
      <c r="BM27" s="684"/>
      <c r="BN27" s="685"/>
      <c r="BO27" s="686">
        <v>100</v>
      </c>
      <c r="BP27" s="686"/>
      <c r="BQ27" s="686"/>
      <c r="BR27" s="686"/>
      <c r="BS27" s="692" t="s">
        <v>137</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6296279</v>
      </c>
      <c r="CS27" s="719"/>
      <c r="CT27" s="719"/>
      <c r="CU27" s="719"/>
      <c r="CV27" s="719"/>
      <c r="CW27" s="719"/>
      <c r="CX27" s="719"/>
      <c r="CY27" s="720"/>
      <c r="CZ27" s="688">
        <v>21.6</v>
      </c>
      <c r="DA27" s="717"/>
      <c r="DB27" s="717"/>
      <c r="DC27" s="721"/>
      <c r="DD27" s="692">
        <v>1830621</v>
      </c>
      <c r="DE27" s="719"/>
      <c r="DF27" s="719"/>
      <c r="DG27" s="719"/>
      <c r="DH27" s="719"/>
      <c r="DI27" s="719"/>
      <c r="DJ27" s="719"/>
      <c r="DK27" s="720"/>
      <c r="DL27" s="692">
        <v>1804127</v>
      </c>
      <c r="DM27" s="719"/>
      <c r="DN27" s="719"/>
      <c r="DO27" s="719"/>
      <c r="DP27" s="719"/>
      <c r="DQ27" s="719"/>
      <c r="DR27" s="719"/>
      <c r="DS27" s="719"/>
      <c r="DT27" s="719"/>
      <c r="DU27" s="719"/>
      <c r="DV27" s="720"/>
      <c r="DW27" s="688">
        <v>12.6</v>
      </c>
      <c r="DX27" s="717"/>
      <c r="DY27" s="717"/>
      <c r="DZ27" s="717"/>
      <c r="EA27" s="717"/>
      <c r="EB27" s="717"/>
      <c r="EC27" s="718"/>
    </row>
    <row r="28" spans="2:133" ht="11.25" customHeight="1">
      <c r="B28" s="680" t="s">
        <v>298</v>
      </c>
      <c r="C28" s="681"/>
      <c r="D28" s="681"/>
      <c r="E28" s="681"/>
      <c r="F28" s="681"/>
      <c r="G28" s="681"/>
      <c r="H28" s="681"/>
      <c r="I28" s="681"/>
      <c r="J28" s="681"/>
      <c r="K28" s="681"/>
      <c r="L28" s="681"/>
      <c r="M28" s="681"/>
      <c r="N28" s="681"/>
      <c r="O28" s="681"/>
      <c r="P28" s="681"/>
      <c r="Q28" s="682"/>
      <c r="R28" s="683">
        <v>166226</v>
      </c>
      <c r="S28" s="684"/>
      <c r="T28" s="684"/>
      <c r="U28" s="684"/>
      <c r="V28" s="684"/>
      <c r="W28" s="684"/>
      <c r="X28" s="684"/>
      <c r="Y28" s="685"/>
      <c r="Z28" s="686">
        <v>0.5</v>
      </c>
      <c r="AA28" s="686"/>
      <c r="AB28" s="686"/>
      <c r="AC28" s="686"/>
      <c r="AD28" s="687" t="s">
        <v>137</v>
      </c>
      <c r="AE28" s="687"/>
      <c r="AF28" s="687"/>
      <c r="AG28" s="687"/>
      <c r="AH28" s="687"/>
      <c r="AI28" s="687"/>
      <c r="AJ28" s="687"/>
      <c r="AK28" s="687"/>
      <c r="AL28" s="688" t="s">
        <v>137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2997137</v>
      </c>
      <c r="CS28" s="684"/>
      <c r="CT28" s="684"/>
      <c r="CU28" s="684"/>
      <c r="CV28" s="684"/>
      <c r="CW28" s="684"/>
      <c r="CX28" s="684"/>
      <c r="CY28" s="685"/>
      <c r="CZ28" s="688">
        <v>10.3</v>
      </c>
      <c r="DA28" s="717"/>
      <c r="DB28" s="717"/>
      <c r="DC28" s="721"/>
      <c r="DD28" s="692">
        <v>2854468</v>
      </c>
      <c r="DE28" s="684"/>
      <c r="DF28" s="684"/>
      <c r="DG28" s="684"/>
      <c r="DH28" s="684"/>
      <c r="DI28" s="684"/>
      <c r="DJ28" s="684"/>
      <c r="DK28" s="685"/>
      <c r="DL28" s="692">
        <v>2854468</v>
      </c>
      <c r="DM28" s="684"/>
      <c r="DN28" s="684"/>
      <c r="DO28" s="684"/>
      <c r="DP28" s="684"/>
      <c r="DQ28" s="684"/>
      <c r="DR28" s="684"/>
      <c r="DS28" s="684"/>
      <c r="DT28" s="684"/>
      <c r="DU28" s="684"/>
      <c r="DV28" s="685"/>
      <c r="DW28" s="688">
        <v>20</v>
      </c>
      <c r="DX28" s="717"/>
      <c r="DY28" s="717"/>
      <c r="DZ28" s="717"/>
      <c r="EA28" s="717"/>
      <c r="EB28" s="717"/>
      <c r="EC28" s="718"/>
    </row>
    <row r="29" spans="2:133" ht="11.25" customHeight="1">
      <c r="B29" s="680" t="s">
        <v>300</v>
      </c>
      <c r="C29" s="681"/>
      <c r="D29" s="681"/>
      <c r="E29" s="681"/>
      <c r="F29" s="681"/>
      <c r="G29" s="681"/>
      <c r="H29" s="681"/>
      <c r="I29" s="681"/>
      <c r="J29" s="681"/>
      <c r="K29" s="681"/>
      <c r="L29" s="681"/>
      <c r="M29" s="681"/>
      <c r="N29" s="681"/>
      <c r="O29" s="681"/>
      <c r="P29" s="681"/>
      <c r="Q29" s="682"/>
      <c r="R29" s="683">
        <v>314565</v>
      </c>
      <c r="S29" s="684"/>
      <c r="T29" s="684"/>
      <c r="U29" s="684"/>
      <c r="V29" s="684"/>
      <c r="W29" s="684"/>
      <c r="X29" s="684"/>
      <c r="Y29" s="685"/>
      <c r="Z29" s="686">
        <v>1</v>
      </c>
      <c r="AA29" s="686"/>
      <c r="AB29" s="686"/>
      <c r="AC29" s="686"/>
      <c r="AD29" s="687">
        <v>19783</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301</v>
      </c>
      <c r="CE29" s="724"/>
      <c r="CF29" s="698" t="s">
        <v>302</v>
      </c>
      <c r="CG29" s="699"/>
      <c r="CH29" s="699"/>
      <c r="CI29" s="699"/>
      <c r="CJ29" s="699"/>
      <c r="CK29" s="699"/>
      <c r="CL29" s="699"/>
      <c r="CM29" s="699"/>
      <c r="CN29" s="699"/>
      <c r="CO29" s="699"/>
      <c r="CP29" s="699"/>
      <c r="CQ29" s="700"/>
      <c r="CR29" s="683">
        <v>2997128</v>
      </c>
      <c r="CS29" s="719"/>
      <c r="CT29" s="719"/>
      <c r="CU29" s="719"/>
      <c r="CV29" s="719"/>
      <c r="CW29" s="719"/>
      <c r="CX29" s="719"/>
      <c r="CY29" s="720"/>
      <c r="CZ29" s="688">
        <v>10.3</v>
      </c>
      <c r="DA29" s="717"/>
      <c r="DB29" s="717"/>
      <c r="DC29" s="721"/>
      <c r="DD29" s="692">
        <v>2854459</v>
      </c>
      <c r="DE29" s="719"/>
      <c r="DF29" s="719"/>
      <c r="DG29" s="719"/>
      <c r="DH29" s="719"/>
      <c r="DI29" s="719"/>
      <c r="DJ29" s="719"/>
      <c r="DK29" s="720"/>
      <c r="DL29" s="692">
        <v>2854459</v>
      </c>
      <c r="DM29" s="719"/>
      <c r="DN29" s="719"/>
      <c r="DO29" s="719"/>
      <c r="DP29" s="719"/>
      <c r="DQ29" s="719"/>
      <c r="DR29" s="719"/>
      <c r="DS29" s="719"/>
      <c r="DT29" s="719"/>
      <c r="DU29" s="719"/>
      <c r="DV29" s="720"/>
      <c r="DW29" s="688">
        <v>20</v>
      </c>
      <c r="DX29" s="717"/>
      <c r="DY29" s="717"/>
      <c r="DZ29" s="717"/>
      <c r="EA29" s="717"/>
      <c r="EB29" s="717"/>
      <c r="EC29" s="718"/>
    </row>
    <row r="30" spans="2:133" ht="11.25" customHeight="1">
      <c r="B30" s="680" t="s">
        <v>303</v>
      </c>
      <c r="C30" s="681"/>
      <c r="D30" s="681"/>
      <c r="E30" s="681"/>
      <c r="F30" s="681"/>
      <c r="G30" s="681"/>
      <c r="H30" s="681"/>
      <c r="I30" s="681"/>
      <c r="J30" s="681"/>
      <c r="K30" s="681"/>
      <c r="L30" s="681"/>
      <c r="M30" s="681"/>
      <c r="N30" s="681"/>
      <c r="O30" s="681"/>
      <c r="P30" s="681"/>
      <c r="Q30" s="682"/>
      <c r="R30" s="683">
        <v>126247</v>
      </c>
      <c r="S30" s="684"/>
      <c r="T30" s="684"/>
      <c r="U30" s="684"/>
      <c r="V30" s="684"/>
      <c r="W30" s="684"/>
      <c r="X30" s="684"/>
      <c r="Y30" s="685"/>
      <c r="Z30" s="686">
        <v>0.4</v>
      </c>
      <c r="AA30" s="686"/>
      <c r="AB30" s="686"/>
      <c r="AC30" s="686"/>
      <c r="AD30" s="687" t="s">
        <v>137</v>
      </c>
      <c r="AE30" s="687"/>
      <c r="AF30" s="687"/>
      <c r="AG30" s="687"/>
      <c r="AH30" s="687"/>
      <c r="AI30" s="687"/>
      <c r="AJ30" s="687"/>
      <c r="AK30" s="687"/>
      <c r="AL30" s="688" t="s">
        <v>137</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304</v>
      </c>
      <c r="BH30" s="736"/>
      <c r="BI30" s="736"/>
      <c r="BJ30" s="736"/>
      <c r="BK30" s="736"/>
      <c r="BL30" s="736"/>
      <c r="BM30" s="736"/>
      <c r="BN30" s="736"/>
      <c r="BO30" s="736"/>
      <c r="BP30" s="736"/>
      <c r="BQ30" s="737"/>
      <c r="BR30" s="662" t="s">
        <v>305</v>
      </c>
      <c r="BS30" s="736"/>
      <c r="BT30" s="736"/>
      <c r="BU30" s="736"/>
      <c r="BV30" s="736"/>
      <c r="BW30" s="736"/>
      <c r="BX30" s="736"/>
      <c r="BY30" s="736"/>
      <c r="BZ30" s="736"/>
      <c r="CA30" s="736"/>
      <c r="CB30" s="737"/>
      <c r="CD30" s="725"/>
      <c r="CE30" s="726"/>
      <c r="CF30" s="698" t="s">
        <v>306</v>
      </c>
      <c r="CG30" s="699"/>
      <c r="CH30" s="699"/>
      <c r="CI30" s="699"/>
      <c r="CJ30" s="699"/>
      <c r="CK30" s="699"/>
      <c r="CL30" s="699"/>
      <c r="CM30" s="699"/>
      <c r="CN30" s="699"/>
      <c r="CO30" s="699"/>
      <c r="CP30" s="699"/>
      <c r="CQ30" s="700"/>
      <c r="CR30" s="683">
        <v>2807551</v>
      </c>
      <c r="CS30" s="684"/>
      <c r="CT30" s="684"/>
      <c r="CU30" s="684"/>
      <c r="CV30" s="684"/>
      <c r="CW30" s="684"/>
      <c r="CX30" s="684"/>
      <c r="CY30" s="685"/>
      <c r="CZ30" s="688">
        <v>9.6</v>
      </c>
      <c r="DA30" s="717"/>
      <c r="DB30" s="717"/>
      <c r="DC30" s="721"/>
      <c r="DD30" s="692">
        <v>2664882</v>
      </c>
      <c r="DE30" s="684"/>
      <c r="DF30" s="684"/>
      <c r="DG30" s="684"/>
      <c r="DH30" s="684"/>
      <c r="DI30" s="684"/>
      <c r="DJ30" s="684"/>
      <c r="DK30" s="685"/>
      <c r="DL30" s="692">
        <v>2664882</v>
      </c>
      <c r="DM30" s="684"/>
      <c r="DN30" s="684"/>
      <c r="DO30" s="684"/>
      <c r="DP30" s="684"/>
      <c r="DQ30" s="684"/>
      <c r="DR30" s="684"/>
      <c r="DS30" s="684"/>
      <c r="DT30" s="684"/>
      <c r="DU30" s="684"/>
      <c r="DV30" s="685"/>
      <c r="DW30" s="688">
        <v>18.7</v>
      </c>
      <c r="DX30" s="717"/>
      <c r="DY30" s="717"/>
      <c r="DZ30" s="717"/>
      <c r="EA30" s="717"/>
      <c r="EB30" s="717"/>
      <c r="EC30" s="718"/>
    </row>
    <row r="31" spans="2:133" ht="11.25" customHeight="1">
      <c r="B31" s="680" t="s">
        <v>307</v>
      </c>
      <c r="C31" s="681"/>
      <c r="D31" s="681"/>
      <c r="E31" s="681"/>
      <c r="F31" s="681"/>
      <c r="G31" s="681"/>
      <c r="H31" s="681"/>
      <c r="I31" s="681"/>
      <c r="J31" s="681"/>
      <c r="K31" s="681"/>
      <c r="L31" s="681"/>
      <c r="M31" s="681"/>
      <c r="N31" s="681"/>
      <c r="O31" s="681"/>
      <c r="P31" s="681"/>
      <c r="Q31" s="682"/>
      <c r="R31" s="683">
        <v>4757066</v>
      </c>
      <c r="S31" s="684"/>
      <c r="T31" s="684"/>
      <c r="U31" s="684"/>
      <c r="V31" s="684"/>
      <c r="W31" s="684"/>
      <c r="X31" s="684"/>
      <c r="Y31" s="685"/>
      <c r="Z31" s="686">
        <v>15.5</v>
      </c>
      <c r="AA31" s="686"/>
      <c r="AB31" s="686"/>
      <c r="AC31" s="686"/>
      <c r="AD31" s="687" t="s">
        <v>128</v>
      </c>
      <c r="AE31" s="687"/>
      <c r="AF31" s="687"/>
      <c r="AG31" s="687"/>
      <c r="AH31" s="687"/>
      <c r="AI31" s="687"/>
      <c r="AJ31" s="687"/>
      <c r="AK31" s="687"/>
      <c r="AL31" s="688" t="s">
        <v>128</v>
      </c>
      <c r="AM31" s="689"/>
      <c r="AN31" s="689"/>
      <c r="AO31" s="690"/>
      <c r="AP31" s="740" t="s">
        <v>308</v>
      </c>
      <c r="AQ31" s="741"/>
      <c r="AR31" s="741"/>
      <c r="AS31" s="741"/>
      <c r="AT31" s="746" t="s">
        <v>309</v>
      </c>
      <c r="AU31" s="231"/>
      <c r="AV31" s="231"/>
      <c r="AW31" s="231"/>
      <c r="AX31" s="669" t="s">
        <v>184</v>
      </c>
      <c r="AY31" s="670"/>
      <c r="AZ31" s="670"/>
      <c r="BA31" s="670"/>
      <c r="BB31" s="670"/>
      <c r="BC31" s="670"/>
      <c r="BD31" s="670"/>
      <c r="BE31" s="670"/>
      <c r="BF31" s="671"/>
      <c r="BG31" s="751">
        <v>99.1</v>
      </c>
      <c r="BH31" s="738"/>
      <c r="BI31" s="738"/>
      <c r="BJ31" s="738"/>
      <c r="BK31" s="738"/>
      <c r="BL31" s="738"/>
      <c r="BM31" s="678">
        <v>95.8</v>
      </c>
      <c r="BN31" s="738"/>
      <c r="BO31" s="738"/>
      <c r="BP31" s="738"/>
      <c r="BQ31" s="739"/>
      <c r="BR31" s="751">
        <v>98.9</v>
      </c>
      <c r="BS31" s="738"/>
      <c r="BT31" s="738"/>
      <c r="BU31" s="738"/>
      <c r="BV31" s="738"/>
      <c r="BW31" s="738"/>
      <c r="BX31" s="678">
        <v>95.5</v>
      </c>
      <c r="BY31" s="738"/>
      <c r="BZ31" s="738"/>
      <c r="CA31" s="738"/>
      <c r="CB31" s="739"/>
      <c r="CD31" s="725"/>
      <c r="CE31" s="726"/>
      <c r="CF31" s="698" t="s">
        <v>310</v>
      </c>
      <c r="CG31" s="699"/>
      <c r="CH31" s="699"/>
      <c r="CI31" s="699"/>
      <c r="CJ31" s="699"/>
      <c r="CK31" s="699"/>
      <c r="CL31" s="699"/>
      <c r="CM31" s="699"/>
      <c r="CN31" s="699"/>
      <c r="CO31" s="699"/>
      <c r="CP31" s="699"/>
      <c r="CQ31" s="700"/>
      <c r="CR31" s="683">
        <v>189577</v>
      </c>
      <c r="CS31" s="719"/>
      <c r="CT31" s="719"/>
      <c r="CU31" s="719"/>
      <c r="CV31" s="719"/>
      <c r="CW31" s="719"/>
      <c r="CX31" s="719"/>
      <c r="CY31" s="720"/>
      <c r="CZ31" s="688">
        <v>0.7</v>
      </c>
      <c r="DA31" s="717"/>
      <c r="DB31" s="717"/>
      <c r="DC31" s="721"/>
      <c r="DD31" s="692">
        <v>189577</v>
      </c>
      <c r="DE31" s="719"/>
      <c r="DF31" s="719"/>
      <c r="DG31" s="719"/>
      <c r="DH31" s="719"/>
      <c r="DI31" s="719"/>
      <c r="DJ31" s="719"/>
      <c r="DK31" s="720"/>
      <c r="DL31" s="692">
        <v>189577</v>
      </c>
      <c r="DM31" s="719"/>
      <c r="DN31" s="719"/>
      <c r="DO31" s="719"/>
      <c r="DP31" s="719"/>
      <c r="DQ31" s="719"/>
      <c r="DR31" s="719"/>
      <c r="DS31" s="719"/>
      <c r="DT31" s="719"/>
      <c r="DU31" s="719"/>
      <c r="DV31" s="720"/>
      <c r="DW31" s="688">
        <v>1.3</v>
      </c>
      <c r="DX31" s="717"/>
      <c r="DY31" s="717"/>
      <c r="DZ31" s="717"/>
      <c r="EA31" s="717"/>
      <c r="EB31" s="717"/>
      <c r="EC31" s="718"/>
    </row>
    <row r="32" spans="2:133" ht="11.25" customHeight="1">
      <c r="B32" s="729" t="s">
        <v>311</v>
      </c>
      <c r="C32" s="730"/>
      <c r="D32" s="730"/>
      <c r="E32" s="730"/>
      <c r="F32" s="730"/>
      <c r="G32" s="730"/>
      <c r="H32" s="730"/>
      <c r="I32" s="730"/>
      <c r="J32" s="730"/>
      <c r="K32" s="730"/>
      <c r="L32" s="730"/>
      <c r="M32" s="730"/>
      <c r="N32" s="730"/>
      <c r="O32" s="730"/>
      <c r="P32" s="730"/>
      <c r="Q32" s="731"/>
      <c r="R32" s="683" t="s">
        <v>137</v>
      </c>
      <c r="S32" s="684"/>
      <c r="T32" s="684"/>
      <c r="U32" s="684"/>
      <c r="V32" s="684"/>
      <c r="W32" s="684"/>
      <c r="X32" s="684"/>
      <c r="Y32" s="685"/>
      <c r="Z32" s="686" t="s">
        <v>137</v>
      </c>
      <c r="AA32" s="686"/>
      <c r="AB32" s="686"/>
      <c r="AC32" s="686"/>
      <c r="AD32" s="687" t="s">
        <v>128</v>
      </c>
      <c r="AE32" s="687"/>
      <c r="AF32" s="687"/>
      <c r="AG32" s="687"/>
      <c r="AH32" s="687"/>
      <c r="AI32" s="687"/>
      <c r="AJ32" s="687"/>
      <c r="AK32" s="687"/>
      <c r="AL32" s="688" t="s">
        <v>137</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52">
        <v>99.1</v>
      </c>
      <c r="BH32" s="719"/>
      <c r="BI32" s="719"/>
      <c r="BJ32" s="719"/>
      <c r="BK32" s="719"/>
      <c r="BL32" s="719"/>
      <c r="BM32" s="689">
        <v>95.8</v>
      </c>
      <c r="BN32" s="749"/>
      <c r="BO32" s="749"/>
      <c r="BP32" s="749"/>
      <c r="BQ32" s="750"/>
      <c r="BR32" s="752">
        <v>98.9</v>
      </c>
      <c r="BS32" s="719"/>
      <c r="BT32" s="719"/>
      <c r="BU32" s="719"/>
      <c r="BV32" s="719"/>
      <c r="BW32" s="719"/>
      <c r="BX32" s="689">
        <v>95.9</v>
      </c>
      <c r="BY32" s="749"/>
      <c r="BZ32" s="749"/>
      <c r="CA32" s="749"/>
      <c r="CB32" s="750"/>
      <c r="CD32" s="727"/>
      <c r="CE32" s="728"/>
      <c r="CF32" s="698" t="s">
        <v>314</v>
      </c>
      <c r="CG32" s="699"/>
      <c r="CH32" s="699"/>
      <c r="CI32" s="699"/>
      <c r="CJ32" s="699"/>
      <c r="CK32" s="699"/>
      <c r="CL32" s="699"/>
      <c r="CM32" s="699"/>
      <c r="CN32" s="699"/>
      <c r="CO32" s="699"/>
      <c r="CP32" s="699"/>
      <c r="CQ32" s="700"/>
      <c r="CR32" s="683">
        <v>9</v>
      </c>
      <c r="CS32" s="684"/>
      <c r="CT32" s="684"/>
      <c r="CU32" s="684"/>
      <c r="CV32" s="684"/>
      <c r="CW32" s="684"/>
      <c r="CX32" s="684"/>
      <c r="CY32" s="685"/>
      <c r="CZ32" s="688">
        <v>0</v>
      </c>
      <c r="DA32" s="717"/>
      <c r="DB32" s="717"/>
      <c r="DC32" s="721"/>
      <c r="DD32" s="692">
        <v>9</v>
      </c>
      <c r="DE32" s="684"/>
      <c r="DF32" s="684"/>
      <c r="DG32" s="684"/>
      <c r="DH32" s="684"/>
      <c r="DI32" s="684"/>
      <c r="DJ32" s="684"/>
      <c r="DK32" s="685"/>
      <c r="DL32" s="692">
        <v>9</v>
      </c>
      <c r="DM32" s="684"/>
      <c r="DN32" s="684"/>
      <c r="DO32" s="684"/>
      <c r="DP32" s="684"/>
      <c r="DQ32" s="684"/>
      <c r="DR32" s="684"/>
      <c r="DS32" s="684"/>
      <c r="DT32" s="684"/>
      <c r="DU32" s="684"/>
      <c r="DV32" s="685"/>
      <c r="DW32" s="688">
        <v>0</v>
      </c>
      <c r="DX32" s="717"/>
      <c r="DY32" s="717"/>
      <c r="DZ32" s="717"/>
      <c r="EA32" s="717"/>
      <c r="EB32" s="717"/>
      <c r="EC32" s="718"/>
    </row>
    <row r="33" spans="2:133" ht="11.25" customHeight="1">
      <c r="B33" s="680" t="s">
        <v>315</v>
      </c>
      <c r="C33" s="681"/>
      <c r="D33" s="681"/>
      <c r="E33" s="681"/>
      <c r="F33" s="681"/>
      <c r="G33" s="681"/>
      <c r="H33" s="681"/>
      <c r="I33" s="681"/>
      <c r="J33" s="681"/>
      <c r="K33" s="681"/>
      <c r="L33" s="681"/>
      <c r="M33" s="681"/>
      <c r="N33" s="681"/>
      <c r="O33" s="681"/>
      <c r="P33" s="681"/>
      <c r="Q33" s="682"/>
      <c r="R33" s="683">
        <v>2463838</v>
      </c>
      <c r="S33" s="684"/>
      <c r="T33" s="684"/>
      <c r="U33" s="684"/>
      <c r="V33" s="684"/>
      <c r="W33" s="684"/>
      <c r="X33" s="684"/>
      <c r="Y33" s="685"/>
      <c r="Z33" s="686">
        <v>8</v>
      </c>
      <c r="AA33" s="686"/>
      <c r="AB33" s="686"/>
      <c r="AC33" s="686"/>
      <c r="AD33" s="687" t="s">
        <v>137</v>
      </c>
      <c r="AE33" s="687"/>
      <c r="AF33" s="687"/>
      <c r="AG33" s="687"/>
      <c r="AH33" s="687"/>
      <c r="AI33" s="687"/>
      <c r="AJ33" s="687"/>
      <c r="AK33" s="687"/>
      <c r="AL33" s="688" t="s">
        <v>137</v>
      </c>
      <c r="AM33" s="689"/>
      <c r="AN33" s="689"/>
      <c r="AO33" s="690"/>
      <c r="AP33" s="744"/>
      <c r="AQ33" s="745"/>
      <c r="AR33" s="745"/>
      <c r="AS33" s="745"/>
      <c r="AT33" s="748"/>
      <c r="AU33" s="232"/>
      <c r="AV33" s="232"/>
      <c r="AW33" s="232"/>
      <c r="AX33" s="733" t="s">
        <v>316</v>
      </c>
      <c r="AY33" s="734"/>
      <c r="AZ33" s="734"/>
      <c r="BA33" s="734"/>
      <c r="BB33" s="734"/>
      <c r="BC33" s="734"/>
      <c r="BD33" s="734"/>
      <c r="BE33" s="734"/>
      <c r="BF33" s="735"/>
      <c r="BG33" s="753">
        <v>99</v>
      </c>
      <c r="BH33" s="754"/>
      <c r="BI33" s="754"/>
      <c r="BJ33" s="754"/>
      <c r="BK33" s="754"/>
      <c r="BL33" s="754"/>
      <c r="BM33" s="755">
        <v>95.5</v>
      </c>
      <c r="BN33" s="754"/>
      <c r="BO33" s="754"/>
      <c r="BP33" s="754"/>
      <c r="BQ33" s="756"/>
      <c r="BR33" s="753">
        <v>98.9</v>
      </c>
      <c r="BS33" s="754"/>
      <c r="BT33" s="754"/>
      <c r="BU33" s="754"/>
      <c r="BV33" s="754"/>
      <c r="BW33" s="754"/>
      <c r="BX33" s="755">
        <v>94.9</v>
      </c>
      <c r="BY33" s="754"/>
      <c r="BZ33" s="754"/>
      <c r="CA33" s="754"/>
      <c r="CB33" s="756"/>
      <c r="CD33" s="698" t="s">
        <v>317</v>
      </c>
      <c r="CE33" s="699"/>
      <c r="CF33" s="699"/>
      <c r="CG33" s="699"/>
      <c r="CH33" s="699"/>
      <c r="CI33" s="699"/>
      <c r="CJ33" s="699"/>
      <c r="CK33" s="699"/>
      <c r="CL33" s="699"/>
      <c r="CM33" s="699"/>
      <c r="CN33" s="699"/>
      <c r="CO33" s="699"/>
      <c r="CP33" s="699"/>
      <c r="CQ33" s="700"/>
      <c r="CR33" s="683">
        <v>9259328</v>
      </c>
      <c r="CS33" s="719"/>
      <c r="CT33" s="719"/>
      <c r="CU33" s="719"/>
      <c r="CV33" s="719"/>
      <c r="CW33" s="719"/>
      <c r="CX33" s="719"/>
      <c r="CY33" s="720"/>
      <c r="CZ33" s="688">
        <v>31.8</v>
      </c>
      <c r="DA33" s="717"/>
      <c r="DB33" s="717"/>
      <c r="DC33" s="721"/>
      <c r="DD33" s="692">
        <v>6262773</v>
      </c>
      <c r="DE33" s="719"/>
      <c r="DF33" s="719"/>
      <c r="DG33" s="719"/>
      <c r="DH33" s="719"/>
      <c r="DI33" s="719"/>
      <c r="DJ33" s="719"/>
      <c r="DK33" s="720"/>
      <c r="DL33" s="692">
        <v>4795743</v>
      </c>
      <c r="DM33" s="719"/>
      <c r="DN33" s="719"/>
      <c r="DO33" s="719"/>
      <c r="DP33" s="719"/>
      <c r="DQ33" s="719"/>
      <c r="DR33" s="719"/>
      <c r="DS33" s="719"/>
      <c r="DT33" s="719"/>
      <c r="DU33" s="719"/>
      <c r="DV33" s="720"/>
      <c r="DW33" s="688">
        <v>33.6</v>
      </c>
      <c r="DX33" s="717"/>
      <c r="DY33" s="717"/>
      <c r="DZ33" s="717"/>
      <c r="EA33" s="717"/>
      <c r="EB33" s="717"/>
      <c r="EC33" s="718"/>
    </row>
    <row r="34" spans="2:133" ht="11.25" customHeight="1">
      <c r="B34" s="680" t="s">
        <v>318</v>
      </c>
      <c r="C34" s="681"/>
      <c r="D34" s="681"/>
      <c r="E34" s="681"/>
      <c r="F34" s="681"/>
      <c r="G34" s="681"/>
      <c r="H34" s="681"/>
      <c r="I34" s="681"/>
      <c r="J34" s="681"/>
      <c r="K34" s="681"/>
      <c r="L34" s="681"/>
      <c r="M34" s="681"/>
      <c r="N34" s="681"/>
      <c r="O34" s="681"/>
      <c r="P34" s="681"/>
      <c r="Q34" s="682"/>
      <c r="R34" s="683">
        <v>71516</v>
      </c>
      <c r="S34" s="684"/>
      <c r="T34" s="684"/>
      <c r="U34" s="684"/>
      <c r="V34" s="684"/>
      <c r="W34" s="684"/>
      <c r="X34" s="684"/>
      <c r="Y34" s="685"/>
      <c r="Z34" s="686">
        <v>0.2</v>
      </c>
      <c r="AA34" s="686"/>
      <c r="AB34" s="686"/>
      <c r="AC34" s="686"/>
      <c r="AD34" s="687">
        <v>33188</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3020663</v>
      </c>
      <c r="CS34" s="684"/>
      <c r="CT34" s="684"/>
      <c r="CU34" s="684"/>
      <c r="CV34" s="684"/>
      <c r="CW34" s="684"/>
      <c r="CX34" s="684"/>
      <c r="CY34" s="685"/>
      <c r="CZ34" s="688">
        <v>10.4</v>
      </c>
      <c r="DA34" s="717"/>
      <c r="DB34" s="717"/>
      <c r="DC34" s="721"/>
      <c r="DD34" s="692">
        <v>2311374</v>
      </c>
      <c r="DE34" s="684"/>
      <c r="DF34" s="684"/>
      <c r="DG34" s="684"/>
      <c r="DH34" s="684"/>
      <c r="DI34" s="684"/>
      <c r="DJ34" s="684"/>
      <c r="DK34" s="685"/>
      <c r="DL34" s="692">
        <v>1939047</v>
      </c>
      <c r="DM34" s="684"/>
      <c r="DN34" s="684"/>
      <c r="DO34" s="684"/>
      <c r="DP34" s="684"/>
      <c r="DQ34" s="684"/>
      <c r="DR34" s="684"/>
      <c r="DS34" s="684"/>
      <c r="DT34" s="684"/>
      <c r="DU34" s="684"/>
      <c r="DV34" s="685"/>
      <c r="DW34" s="688">
        <v>13.6</v>
      </c>
      <c r="DX34" s="717"/>
      <c r="DY34" s="717"/>
      <c r="DZ34" s="717"/>
      <c r="EA34" s="717"/>
      <c r="EB34" s="717"/>
      <c r="EC34" s="718"/>
    </row>
    <row r="35" spans="2:133" ht="11.25" customHeight="1">
      <c r="B35" s="680" t="s">
        <v>320</v>
      </c>
      <c r="C35" s="681"/>
      <c r="D35" s="681"/>
      <c r="E35" s="681"/>
      <c r="F35" s="681"/>
      <c r="G35" s="681"/>
      <c r="H35" s="681"/>
      <c r="I35" s="681"/>
      <c r="J35" s="681"/>
      <c r="K35" s="681"/>
      <c r="L35" s="681"/>
      <c r="M35" s="681"/>
      <c r="N35" s="681"/>
      <c r="O35" s="681"/>
      <c r="P35" s="681"/>
      <c r="Q35" s="682"/>
      <c r="R35" s="683">
        <v>912156</v>
      </c>
      <c r="S35" s="684"/>
      <c r="T35" s="684"/>
      <c r="U35" s="684"/>
      <c r="V35" s="684"/>
      <c r="W35" s="684"/>
      <c r="X35" s="684"/>
      <c r="Y35" s="685"/>
      <c r="Z35" s="686">
        <v>3</v>
      </c>
      <c r="AA35" s="686"/>
      <c r="AB35" s="686"/>
      <c r="AC35" s="686"/>
      <c r="AD35" s="687" t="s">
        <v>137</v>
      </c>
      <c r="AE35" s="687"/>
      <c r="AF35" s="687"/>
      <c r="AG35" s="687"/>
      <c r="AH35" s="687"/>
      <c r="AI35" s="687"/>
      <c r="AJ35" s="687"/>
      <c r="AK35" s="687"/>
      <c r="AL35" s="688" t="s">
        <v>137</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145068</v>
      </c>
      <c r="CS35" s="719"/>
      <c r="CT35" s="719"/>
      <c r="CU35" s="719"/>
      <c r="CV35" s="719"/>
      <c r="CW35" s="719"/>
      <c r="CX35" s="719"/>
      <c r="CY35" s="720"/>
      <c r="CZ35" s="688">
        <v>0.5</v>
      </c>
      <c r="DA35" s="717"/>
      <c r="DB35" s="717"/>
      <c r="DC35" s="721"/>
      <c r="DD35" s="692">
        <v>109533</v>
      </c>
      <c r="DE35" s="719"/>
      <c r="DF35" s="719"/>
      <c r="DG35" s="719"/>
      <c r="DH35" s="719"/>
      <c r="DI35" s="719"/>
      <c r="DJ35" s="719"/>
      <c r="DK35" s="720"/>
      <c r="DL35" s="692">
        <v>104226</v>
      </c>
      <c r="DM35" s="719"/>
      <c r="DN35" s="719"/>
      <c r="DO35" s="719"/>
      <c r="DP35" s="719"/>
      <c r="DQ35" s="719"/>
      <c r="DR35" s="719"/>
      <c r="DS35" s="719"/>
      <c r="DT35" s="719"/>
      <c r="DU35" s="719"/>
      <c r="DV35" s="720"/>
      <c r="DW35" s="688">
        <v>0.7</v>
      </c>
      <c r="DX35" s="717"/>
      <c r="DY35" s="717"/>
      <c r="DZ35" s="717"/>
      <c r="EA35" s="717"/>
      <c r="EB35" s="717"/>
      <c r="EC35" s="718"/>
    </row>
    <row r="36" spans="2:133" ht="11.25" customHeight="1">
      <c r="B36" s="680" t="s">
        <v>324</v>
      </c>
      <c r="C36" s="681"/>
      <c r="D36" s="681"/>
      <c r="E36" s="681"/>
      <c r="F36" s="681"/>
      <c r="G36" s="681"/>
      <c r="H36" s="681"/>
      <c r="I36" s="681"/>
      <c r="J36" s="681"/>
      <c r="K36" s="681"/>
      <c r="L36" s="681"/>
      <c r="M36" s="681"/>
      <c r="N36" s="681"/>
      <c r="O36" s="681"/>
      <c r="P36" s="681"/>
      <c r="Q36" s="682"/>
      <c r="R36" s="683">
        <v>2414999</v>
      </c>
      <c r="S36" s="684"/>
      <c r="T36" s="684"/>
      <c r="U36" s="684"/>
      <c r="V36" s="684"/>
      <c r="W36" s="684"/>
      <c r="X36" s="684"/>
      <c r="Y36" s="685"/>
      <c r="Z36" s="686">
        <v>7.9</v>
      </c>
      <c r="AA36" s="686"/>
      <c r="AB36" s="686"/>
      <c r="AC36" s="686"/>
      <c r="AD36" s="687" t="s">
        <v>137</v>
      </c>
      <c r="AE36" s="687"/>
      <c r="AF36" s="687"/>
      <c r="AG36" s="687"/>
      <c r="AH36" s="687"/>
      <c r="AI36" s="687"/>
      <c r="AJ36" s="687"/>
      <c r="AK36" s="687"/>
      <c r="AL36" s="688" t="s">
        <v>137</v>
      </c>
      <c r="AM36" s="689"/>
      <c r="AN36" s="689"/>
      <c r="AO36" s="690"/>
      <c r="AP36" s="235"/>
      <c r="AQ36" s="757" t="s">
        <v>325</v>
      </c>
      <c r="AR36" s="758"/>
      <c r="AS36" s="758"/>
      <c r="AT36" s="758"/>
      <c r="AU36" s="758"/>
      <c r="AV36" s="758"/>
      <c r="AW36" s="758"/>
      <c r="AX36" s="758"/>
      <c r="AY36" s="759"/>
      <c r="AZ36" s="672">
        <v>2996751</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103936</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1968618</v>
      </c>
      <c r="CS36" s="684"/>
      <c r="CT36" s="684"/>
      <c r="CU36" s="684"/>
      <c r="CV36" s="684"/>
      <c r="CW36" s="684"/>
      <c r="CX36" s="684"/>
      <c r="CY36" s="685"/>
      <c r="CZ36" s="688">
        <v>6.8</v>
      </c>
      <c r="DA36" s="717"/>
      <c r="DB36" s="717"/>
      <c r="DC36" s="721"/>
      <c r="DD36" s="692">
        <v>1221382</v>
      </c>
      <c r="DE36" s="684"/>
      <c r="DF36" s="684"/>
      <c r="DG36" s="684"/>
      <c r="DH36" s="684"/>
      <c r="DI36" s="684"/>
      <c r="DJ36" s="684"/>
      <c r="DK36" s="685"/>
      <c r="DL36" s="692">
        <v>560909</v>
      </c>
      <c r="DM36" s="684"/>
      <c r="DN36" s="684"/>
      <c r="DO36" s="684"/>
      <c r="DP36" s="684"/>
      <c r="DQ36" s="684"/>
      <c r="DR36" s="684"/>
      <c r="DS36" s="684"/>
      <c r="DT36" s="684"/>
      <c r="DU36" s="684"/>
      <c r="DV36" s="685"/>
      <c r="DW36" s="688">
        <v>3.9</v>
      </c>
      <c r="DX36" s="717"/>
      <c r="DY36" s="717"/>
      <c r="DZ36" s="717"/>
      <c r="EA36" s="717"/>
      <c r="EB36" s="717"/>
      <c r="EC36" s="718"/>
    </row>
    <row r="37" spans="2:133" ht="11.25" customHeight="1">
      <c r="B37" s="680" t="s">
        <v>328</v>
      </c>
      <c r="C37" s="681"/>
      <c r="D37" s="681"/>
      <c r="E37" s="681"/>
      <c r="F37" s="681"/>
      <c r="G37" s="681"/>
      <c r="H37" s="681"/>
      <c r="I37" s="681"/>
      <c r="J37" s="681"/>
      <c r="K37" s="681"/>
      <c r="L37" s="681"/>
      <c r="M37" s="681"/>
      <c r="N37" s="681"/>
      <c r="O37" s="681"/>
      <c r="P37" s="681"/>
      <c r="Q37" s="682"/>
      <c r="R37" s="683">
        <v>613496</v>
      </c>
      <c r="S37" s="684"/>
      <c r="T37" s="684"/>
      <c r="U37" s="684"/>
      <c r="V37" s="684"/>
      <c r="W37" s="684"/>
      <c r="X37" s="684"/>
      <c r="Y37" s="685"/>
      <c r="Z37" s="686">
        <v>2</v>
      </c>
      <c r="AA37" s="686"/>
      <c r="AB37" s="686"/>
      <c r="AC37" s="686"/>
      <c r="AD37" s="687" t="s">
        <v>137</v>
      </c>
      <c r="AE37" s="687"/>
      <c r="AF37" s="687"/>
      <c r="AG37" s="687"/>
      <c r="AH37" s="687"/>
      <c r="AI37" s="687"/>
      <c r="AJ37" s="687"/>
      <c r="AK37" s="687"/>
      <c r="AL37" s="688" t="s">
        <v>137</v>
      </c>
      <c r="AM37" s="689"/>
      <c r="AN37" s="689"/>
      <c r="AO37" s="690"/>
      <c r="AQ37" s="761" t="s">
        <v>329</v>
      </c>
      <c r="AR37" s="762"/>
      <c r="AS37" s="762"/>
      <c r="AT37" s="762"/>
      <c r="AU37" s="762"/>
      <c r="AV37" s="762"/>
      <c r="AW37" s="762"/>
      <c r="AX37" s="762"/>
      <c r="AY37" s="763"/>
      <c r="AZ37" s="683">
        <v>178715</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-86710</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151746</v>
      </c>
      <c r="CS37" s="719"/>
      <c r="CT37" s="719"/>
      <c r="CU37" s="719"/>
      <c r="CV37" s="719"/>
      <c r="CW37" s="719"/>
      <c r="CX37" s="719"/>
      <c r="CY37" s="720"/>
      <c r="CZ37" s="688">
        <v>0.5</v>
      </c>
      <c r="DA37" s="717"/>
      <c r="DB37" s="717"/>
      <c r="DC37" s="721"/>
      <c r="DD37" s="692">
        <v>137351</v>
      </c>
      <c r="DE37" s="719"/>
      <c r="DF37" s="719"/>
      <c r="DG37" s="719"/>
      <c r="DH37" s="719"/>
      <c r="DI37" s="719"/>
      <c r="DJ37" s="719"/>
      <c r="DK37" s="720"/>
      <c r="DL37" s="692">
        <v>119544</v>
      </c>
      <c r="DM37" s="719"/>
      <c r="DN37" s="719"/>
      <c r="DO37" s="719"/>
      <c r="DP37" s="719"/>
      <c r="DQ37" s="719"/>
      <c r="DR37" s="719"/>
      <c r="DS37" s="719"/>
      <c r="DT37" s="719"/>
      <c r="DU37" s="719"/>
      <c r="DV37" s="720"/>
      <c r="DW37" s="688">
        <v>0.8</v>
      </c>
      <c r="DX37" s="717"/>
      <c r="DY37" s="717"/>
      <c r="DZ37" s="717"/>
      <c r="EA37" s="717"/>
      <c r="EB37" s="717"/>
      <c r="EC37" s="718"/>
    </row>
    <row r="38" spans="2:133" ht="11.25" customHeight="1">
      <c r="B38" s="680" t="s">
        <v>332</v>
      </c>
      <c r="C38" s="681"/>
      <c r="D38" s="681"/>
      <c r="E38" s="681"/>
      <c r="F38" s="681"/>
      <c r="G38" s="681"/>
      <c r="H38" s="681"/>
      <c r="I38" s="681"/>
      <c r="J38" s="681"/>
      <c r="K38" s="681"/>
      <c r="L38" s="681"/>
      <c r="M38" s="681"/>
      <c r="N38" s="681"/>
      <c r="O38" s="681"/>
      <c r="P38" s="681"/>
      <c r="Q38" s="682"/>
      <c r="R38" s="683">
        <v>322392</v>
      </c>
      <c r="S38" s="684"/>
      <c r="T38" s="684"/>
      <c r="U38" s="684"/>
      <c r="V38" s="684"/>
      <c r="W38" s="684"/>
      <c r="X38" s="684"/>
      <c r="Y38" s="685"/>
      <c r="Z38" s="686">
        <v>1.1000000000000001</v>
      </c>
      <c r="AA38" s="686"/>
      <c r="AB38" s="686"/>
      <c r="AC38" s="686"/>
      <c r="AD38" s="687">
        <v>144</v>
      </c>
      <c r="AE38" s="687"/>
      <c r="AF38" s="687"/>
      <c r="AG38" s="687"/>
      <c r="AH38" s="687"/>
      <c r="AI38" s="687"/>
      <c r="AJ38" s="687"/>
      <c r="AK38" s="687"/>
      <c r="AL38" s="688">
        <v>0</v>
      </c>
      <c r="AM38" s="689"/>
      <c r="AN38" s="689"/>
      <c r="AO38" s="690"/>
      <c r="AQ38" s="761" t="s">
        <v>333</v>
      </c>
      <c r="AR38" s="762"/>
      <c r="AS38" s="762"/>
      <c r="AT38" s="762"/>
      <c r="AU38" s="762"/>
      <c r="AV38" s="762"/>
      <c r="AW38" s="762"/>
      <c r="AX38" s="762"/>
      <c r="AY38" s="763"/>
      <c r="AZ38" s="683">
        <v>121661</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6792</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2818036</v>
      </c>
      <c r="CS38" s="684"/>
      <c r="CT38" s="684"/>
      <c r="CU38" s="684"/>
      <c r="CV38" s="684"/>
      <c r="CW38" s="684"/>
      <c r="CX38" s="684"/>
      <c r="CY38" s="685"/>
      <c r="CZ38" s="688">
        <v>9.6999999999999993</v>
      </c>
      <c r="DA38" s="717"/>
      <c r="DB38" s="717"/>
      <c r="DC38" s="721"/>
      <c r="DD38" s="692">
        <v>2398208</v>
      </c>
      <c r="DE38" s="684"/>
      <c r="DF38" s="684"/>
      <c r="DG38" s="684"/>
      <c r="DH38" s="684"/>
      <c r="DI38" s="684"/>
      <c r="DJ38" s="684"/>
      <c r="DK38" s="685"/>
      <c r="DL38" s="692">
        <v>2191561</v>
      </c>
      <c r="DM38" s="684"/>
      <c r="DN38" s="684"/>
      <c r="DO38" s="684"/>
      <c r="DP38" s="684"/>
      <c r="DQ38" s="684"/>
      <c r="DR38" s="684"/>
      <c r="DS38" s="684"/>
      <c r="DT38" s="684"/>
      <c r="DU38" s="684"/>
      <c r="DV38" s="685"/>
      <c r="DW38" s="688">
        <v>15.3</v>
      </c>
      <c r="DX38" s="717"/>
      <c r="DY38" s="717"/>
      <c r="DZ38" s="717"/>
      <c r="EA38" s="717"/>
      <c r="EB38" s="717"/>
      <c r="EC38" s="718"/>
    </row>
    <row r="39" spans="2:133" ht="11.25" customHeight="1">
      <c r="B39" s="680" t="s">
        <v>336</v>
      </c>
      <c r="C39" s="681"/>
      <c r="D39" s="681"/>
      <c r="E39" s="681"/>
      <c r="F39" s="681"/>
      <c r="G39" s="681"/>
      <c r="H39" s="681"/>
      <c r="I39" s="681"/>
      <c r="J39" s="681"/>
      <c r="K39" s="681"/>
      <c r="L39" s="681"/>
      <c r="M39" s="681"/>
      <c r="N39" s="681"/>
      <c r="O39" s="681"/>
      <c r="P39" s="681"/>
      <c r="Q39" s="682"/>
      <c r="R39" s="683">
        <v>3830000</v>
      </c>
      <c r="S39" s="684"/>
      <c r="T39" s="684"/>
      <c r="U39" s="684"/>
      <c r="V39" s="684"/>
      <c r="W39" s="684"/>
      <c r="X39" s="684"/>
      <c r="Y39" s="685"/>
      <c r="Z39" s="686">
        <v>12.5</v>
      </c>
      <c r="AA39" s="686"/>
      <c r="AB39" s="686"/>
      <c r="AC39" s="686"/>
      <c r="AD39" s="687" t="s">
        <v>137</v>
      </c>
      <c r="AE39" s="687"/>
      <c r="AF39" s="687"/>
      <c r="AG39" s="687"/>
      <c r="AH39" s="687"/>
      <c r="AI39" s="687"/>
      <c r="AJ39" s="687"/>
      <c r="AK39" s="687"/>
      <c r="AL39" s="688" t="s">
        <v>137</v>
      </c>
      <c r="AM39" s="689"/>
      <c r="AN39" s="689"/>
      <c r="AO39" s="690"/>
      <c r="AQ39" s="761" t="s">
        <v>337</v>
      </c>
      <c r="AR39" s="762"/>
      <c r="AS39" s="762"/>
      <c r="AT39" s="762"/>
      <c r="AU39" s="762"/>
      <c r="AV39" s="762"/>
      <c r="AW39" s="762"/>
      <c r="AX39" s="762"/>
      <c r="AY39" s="763"/>
      <c r="AZ39" s="683">
        <v>70813</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10540</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1306943</v>
      </c>
      <c r="CS39" s="719"/>
      <c r="CT39" s="719"/>
      <c r="CU39" s="719"/>
      <c r="CV39" s="719"/>
      <c r="CW39" s="719"/>
      <c r="CX39" s="719"/>
      <c r="CY39" s="720"/>
      <c r="CZ39" s="688">
        <v>4.5</v>
      </c>
      <c r="DA39" s="717"/>
      <c r="DB39" s="717"/>
      <c r="DC39" s="721"/>
      <c r="DD39" s="692">
        <v>222276</v>
      </c>
      <c r="DE39" s="719"/>
      <c r="DF39" s="719"/>
      <c r="DG39" s="719"/>
      <c r="DH39" s="719"/>
      <c r="DI39" s="719"/>
      <c r="DJ39" s="719"/>
      <c r="DK39" s="720"/>
      <c r="DL39" s="692" t="s">
        <v>137</v>
      </c>
      <c r="DM39" s="719"/>
      <c r="DN39" s="719"/>
      <c r="DO39" s="719"/>
      <c r="DP39" s="719"/>
      <c r="DQ39" s="719"/>
      <c r="DR39" s="719"/>
      <c r="DS39" s="719"/>
      <c r="DT39" s="719"/>
      <c r="DU39" s="719"/>
      <c r="DV39" s="720"/>
      <c r="DW39" s="688" t="s">
        <v>137</v>
      </c>
      <c r="DX39" s="717"/>
      <c r="DY39" s="717"/>
      <c r="DZ39" s="717"/>
      <c r="EA39" s="717"/>
      <c r="EB39" s="717"/>
      <c r="EC39" s="718"/>
    </row>
    <row r="40" spans="2:133" ht="11.25" customHeight="1">
      <c r="B40" s="680" t="s">
        <v>340</v>
      </c>
      <c r="C40" s="681"/>
      <c r="D40" s="681"/>
      <c r="E40" s="681"/>
      <c r="F40" s="681"/>
      <c r="G40" s="681"/>
      <c r="H40" s="681"/>
      <c r="I40" s="681"/>
      <c r="J40" s="681"/>
      <c r="K40" s="681"/>
      <c r="L40" s="681"/>
      <c r="M40" s="681"/>
      <c r="N40" s="681"/>
      <c r="O40" s="681"/>
      <c r="P40" s="681"/>
      <c r="Q40" s="682"/>
      <c r="R40" s="683" t="s">
        <v>137</v>
      </c>
      <c r="S40" s="684"/>
      <c r="T40" s="684"/>
      <c r="U40" s="684"/>
      <c r="V40" s="684"/>
      <c r="W40" s="684"/>
      <c r="X40" s="684"/>
      <c r="Y40" s="685"/>
      <c r="Z40" s="686" t="s">
        <v>280</v>
      </c>
      <c r="AA40" s="686"/>
      <c r="AB40" s="686"/>
      <c r="AC40" s="686"/>
      <c r="AD40" s="687" t="s">
        <v>137</v>
      </c>
      <c r="AE40" s="687"/>
      <c r="AF40" s="687"/>
      <c r="AG40" s="687"/>
      <c r="AH40" s="687"/>
      <c r="AI40" s="687"/>
      <c r="AJ40" s="687"/>
      <c r="AK40" s="687"/>
      <c r="AL40" s="688" t="s">
        <v>128</v>
      </c>
      <c r="AM40" s="689"/>
      <c r="AN40" s="689"/>
      <c r="AO40" s="690"/>
      <c r="AQ40" s="761" t="s">
        <v>341</v>
      </c>
      <c r="AR40" s="762"/>
      <c r="AS40" s="762"/>
      <c r="AT40" s="762"/>
      <c r="AU40" s="762"/>
      <c r="AV40" s="762"/>
      <c r="AW40" s="762"/>
      <c r="AX40" s="762"/>
      <c r="AY40" s="763"/>
      <c r="AZ40" s="683" t="s">
        <v>137</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v>88</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t="s">
        <v>137</v>
      </c>
      <c r="CS40" s="684"/>
      <c r="CT40" s="684"/>
      <c r="CU40" s="684"/>
      <c r="CV40" s="684"/>
      <c r="CW40" s="684"/>
      <c r="CX40" s="684"/>
      <c r="CY40" s="685"/>
      <c r="CZ40" s="688" t="s">
        <v>128</v>
      </c>
      <c r="DA40" s="717"/>
      <c r="DB40" s="717"/>
      <c r="DC40" s="721"/>
      <c r="DD40" s="692" t="s">
        <v>137</v>
      </c>
      <c r="DE40" s="684"/>
      <c r="DF40" s="684"/>
      <c r="DG40" s="684"/>
      <c r="DH40" s="684"/>
      <c r="DI40" s="684"/>
      <c r="DJ40" s="684"/>
      <c r="DK40" s="685"/>
      <c r="DL40" s="692" t="s">
        <v>137</v>
      </c>
      <c r="DM40" s="684"/>
      <c r="DN40" s="684"/>
      <c r="DO40" s="684"/>
      <c r="DP40" s="684"/>
      <c r="DQ40" s="684"/>
      <c r="DR40" s="684"/>
      <c r="DS40" s="684"/>
      <c r="DT40" s="684"/>
      <c r="DU40" s="684"/>
      <c r="DV40" s="685"/>
      <c r="DW40" s="688" t="s">
        <v>137</v>
      </c>
      <c r="DX40" s="717"/>
      <c r="DY40" s="717"/>
      <c r="DZ40" s="717"/>
      <c r="EA40" s="717"/>
      <c r="EB40" s="717"/>
      <c r="EC40" s="718"/>
    </row>
    <row r="41" spans="2:133" ht="11.25" customHeight="1">
      <c r="B41" s="680" t="s">
        <v>345</v>
      </c>
      <c r="C41" s="681"/>
      <c r="D41" s="681"/>
      <c r="E41" s="681"/>
      <c r="F41" s="681"/>
      <c r="G41" s="681"/>
      <c r="H41" s="681"/>
      <c r="I41" s="681"/>
      <c r="J41" s="681"/>
      <c r="K41" s="681"/>
      <c r="L41" s="681"/>
      <c r="M41" s="681"/>
      <c r="N41" s="681"/>
      <c r="O41" s="681"/>
      <c r="P41" s="681"/>
      <c r="Q41" s="682"/>
      <c r="R41" s="683">
        <v>504400</v>
      </c>
      <c r="S41" s="684"/>
      <c r="T41" s="684"/>
      <c r="U41" s="684"/>
      <c r="V41" s="684"/>
      <c r="W41" s="684"/>
      <c r="X41" s="684"/>
      <c r="Y41" s="685"/>
      <c r="Z41" s="686">
        <v>1.6</v>
      </c>
      <c r="AA41" s="686"/>
      <c r="AB41" s="686"/>
      <c r="AC41" s="686"/>
      <c r="AD41" s="687" t="s">
        <v>137</v>
      </c>
      <c r="AE41" s="687"/>
      <c r="AF41" s="687"/>
      <c r="AG41" s="687"/>
      <c r="AH41" s="687"/>
      <c r="AI41" s="687"/>
      <c r="AJ41" s="687"/>
      <c r="AK41" s="687"/>
      <c r="AL41" s="688" t="s">
        <v>137</v>
      </c>
      <c r="AM41" s="689"/>
      <c r="AN41" s="689"/>
      <c r="AO41" s="690"/>
      <c r="AQ41" s="761" t="s">
        <v>346</v>
      </c>
      <c r="AR41" s="762"/>
      <c r="AS41" s="762"/>
      <c r="AT41" s="762"/>
      <c r="AU41" s="762"/>
      <c r="AV41" s="762"/>
      <c r="AW41" s="762"/>
      <c r="AX41" s="762"/>
      <c r="AY41" s="763"/>
      <c r="AZ41" s="683">
        <v>619000</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v>1</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137</v>
      </c>
      <c r="CS41" s="719"/>
      <c r="CT41" s="719"/>
      <c r="CU41" s="719"/>
      <c r="CV41" s="719"/>
      <c r="CW41" s="719"/>
      <c r="CX41" s="719"/>
      <c r="CY41" s="720"/>
      <c r="CZ41" s="688" t="s">
        <v>137</v>
      </c>
      <c r="DA41" s="717"/>
      <c r="DB41" s="717"/>
      <c r="DC41" s="721"/>
      <c r="DD41" s="692" t="s">
        <v>280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349</v>
      </c>
      <c r="C42" s="734"/>
      <c r="D42" s="734"/>
      <c r="E42" s="734"/>
      <c r="F42" s="734"/>
      <c r="G42" s="734"/>
      <c r="H42" s="734"/>
      <c r="I42" s="734"/>
      <c r="J42" s="734"/>
      <c r="K42" s="734"/>
      <c r="L42" s="734"/>
      <c r="M42" s="734"/>
      <c r="N42" s="734"/>
      <c r="O42" s="734"/>
      <c r="P42" s="734"/>
      <c r="Q42" s="735"/>
      <c r="R42" s="768">
        <v>30656419</v>
      </c>
      <c r="S42" s="769"/>
      <c r="T42" s="769"/>
      <c r="U42" s="769"/>
      <c r="V42" s="769"/>
      <c r="W42" s="769"/>
      <c r="X42" s="769"/>
      <c r="Y42" s="777"/>
      <c r="Z42" s="778">
        <v>100</v>
      </c>
      <c r="AA42" s="778"/>
      <c r="AB42" s="778"/>
      <c r="AC42" s="778"/>
      <c r="AD42" s="779">
        <v>13783358</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2006562</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432</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6454597</v>
      </c>
      <c r="CS42" s="684"/>
      <c r="CT42" s="684"/>
      <c r="CU42" s="684"/>
      <c r="CV42" s="684"/>
      <c r="CW42" s="684"/>
      <c r="CX42" s="684"/>
      <c r="CY42" s="685"/>
      <c r="CZ42" s="688">
        <v>22.2</v>
      </c>
      <c r="DA42" s="689"/>
      <c r="DB42" s="689"/>
      <c r="DC42" s="701"/>
      <c r="DD42" s="692">
        <v>991335</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62647</v>
      </c>
      <c r="CS43" s="719"/>
      <c r="CT43" s="719"/>
      <c r="CU43" s="719"/>
      <c r="CV43" s="719"/>
      <c r="CW43" s="719"/>
      <c r="CX43" s="719"/>
      <c r="CY43" s="720"/>
      <c r="CZ43" s="688">
        <v>0.2</v>
      </c>
      <c r="DA43" s="717"/>
      <c r="DB43" s="717"/>
      <c r="DC43" s="721"/>
      <c r="DD43" s="692">
        <v>62647</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301</v>
      </c>
      <c r="CE44" s="796"/>
      <c r="CF44" s="680" t="s">
        <v>354</v>
      </c>
      <c r="CG44" s="681"/>
      <c r="CH44" s="681"/>
      <c r="CI44" s="681"/>
      <c r="CJ44" s="681"/>
      <c r="CK44" s="681"/>
      <c r="CL44" s="681"/>
      <c r="CM44" s="681"/>
      <c r="CN44" s="681"/>
      <c r="CO44" s="681"/>
      <c r="CP44" s="681"/>
      <c r="CQ44" s="682"/>
      <c r="CR44" s="683">
        <v>6016617</v>
      </c>
      <c r="CS44" s="684"/>
      <c r="CT44" s="684"/>
      <c r="CU44" s="684"/>
      <c r="CV44" s="684"/>
      <c r="CW44" s="684"/>
      <c r="CX44" s="684"/>
      <c r="CY44" s="685"/>
      <c r="CZ44" s="688">
        <v>20.7</v>
      </c>
      <c r="DA44" s="689"/>
      <c r="DB44" s="689"/>
      <c r="DC44" s="701"/>
      <c r="DD44" s="692">
        <v>682761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355</v>
      </c>
      <c r="CG45" s="681"/>
      <c r="CH45" s="681"/>
      <c r="CI45" s="681"/>
      <c r="CJ45" s="681"/>
      <c r="CK45" s="681"/>
      <c r="CL45" s="681"/>
      <c r="CM45" s="681"/>
      <c r="CN45" s="681"/>
      <c r="CO45" s="681"/>
      <c r="CP45" s="681"/>
      <c r="CQ45" s="682"/>
      <c r="CR45" s="683">
        <v>3206959</v>
      </c>
      <c r="CS45" s="719"/>
      <c r="CT45" s="719"/>
      <c r="CU45" s="719"/>
      <c r="CV45" s="719"/>
      <c r="CW45" s="719"/>
      <c r="CX45" s="719"/>
      <c r="CY45" s="720"/>
      <c r="CZ45" s="688">
        <v>11</v>
      </c>
      <c r="DA45" s="717"/>
      <c r="DB45" s="717"/>
      <c r="DC45" s="721"/>
      <c r="DD45" s="692">
        <v>160166</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2596494</v>
      </c>
      <c r="CS46" s="684"/>
      <c r="CT46" s="684"/>
      <c r="CU46" s="684"/>
      <c r="CV46" s="684"/>
      <c r="CW46" s="684"/>
      <c r="CX46" s="684"/>
      <c r="CY46" s="685"/>
      <c r="CZ46" s="688">
        <v>8.9</v>
      </c>
      <c r="DA46" s="689"/>
      <c r="DB46" s="689"/>
      <c r="DC46" s="701"/>
      <c r="DD46" s="692">
        <v>433731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437980</v>
      </c>
      <c r="CS47" s="719"/>
      <c r="CT47" s="719"/>
      <c r="CU47" s="719"/>
      <c r="CV47" s="719"/>
      <c r="CW47" s="719"/>
      <c r="CX47" s="719"/>
      <c r="CY47" s="720"/>
      <c r="CZ47" s="688">
        <v>1.5</v>
      </c>
      <c r="DA47" s="717"/>
      <c r="DB47" s="717"/>
      <c r="DC47" s="721"/>
      <c r="DD47" s="692">
        <v>308574</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360</v>
      </c>
      <c r="CD48" s="799"/>
      <c r="CE48" s="800"/>
      <c r="CF48" s="680" t="s">
        <v>361</v>
      </c>
      <c r="CG48" s="681"/>
      <c r="CH48" s="681"/>
      <c r="CI48" s="681"/>
      <c r="CJ48" s="681"/>
      <c r="CK48" s="681"/>
      <c r="CL48" s="681"/>
      <c r="CM48" s="681"/>
      <c r="CN48" s="681"/>
      <c r="CO48" s="681"/>
      <c r="CP48" s="681"/>
      <c r="CQ48" s="682"/>
      <c r="CR48" s="683" t="s">
        <v>128</v>
      </c>
      <c r="CS48" s="684"/>
      <c r="CT48" s="684"/>
      <c r="CU48" s="684"/>
      <c r="CV48" s="684"/>
      <c r="CW48" s="684"/>
      <c r="CX48" s="684"/>
      <c r="CY48" s="685"/>
      <c r="CZ48" s="688" t="s">
        <v>128</v>
      </c>
      <c r="DA48" s="689"/>
      <c r="DB48" s="689"/>
      <c r="DC48" s="701"/>
      <c r="DD48" s="692" t="s">
        <v>128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362</v>
      </c>
      <c r="CE49" s="734"/>
      <c r="CF49" s="734"/>
      <c r="CG49" s="734"/>
      <c r="CH49" s="734"/>
      <c r="CI49" s="734"/>
      <c r="CJ49" s="734"/>
      <c r="CK49" s="734"/>
      <c r="CL49" s="734"/>
      <c r="CM49" s="734"/>
      <c r="CN49" s="734"/>
      <c r="CO49" s="734"/>
      <c r="CP49" s="734"/>
      <c r="CQ49" s="735"/>
      <c r="CR49" s="768">
        <v>29121205</v>
      </c>
      <c r="CS49" s="754"/>
      <c r="CT49" s="754"/>
      <c r="CU49" s="754"/>
      <c r="CV49" s="754"/>
      <c r="CW49" s="754"/>
      <c r="CX49" s="754"/>
      <c r="CY49" s="785"/>
      <c r="CZ49" s="780">
        <v>100</v>
      </c>
      <c r="DA49" s="786"/>
      <c r="DB49" s="786"/>
      <c r="DC49" s="787"/>
      <c r="DD49" s="788">
        <v>15790847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m7tyB4H7aamdnZMNoZJCANF9l3Qvn7ov3feZqAJkoazPcYjuv5B0lRsIv3ptcN+J1JR5Zklqbf6DPCYdnwFDMA==" saltValue="avIIdE6WtL5/wOmVNSRds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385</v>
      </c>
      <c r="C7" s="816"/>
      <c r="D7" s="816"/>
      <c r="E7" s="816"/>
      <c r="F7" s="816"/>
      <c r="G7" s="816"/>
      <c r="H7" s="816"/>
      <c r="I7" s="816"/>
      <c r="J7" s="816"/>
      <c r="K7" s="816"/>
      <c r="L7" s="816"/>
      <c r="M7" s="816"/>
      <c r="N7" s="816"/>
      <c r="O7" s="816"/>
      <c r="P7" s="817"/>
      <c r="Q7" s="818">
        <v>30674</v>
      </c>
      <c r="R7" s="819"/>
      <c r="S7" s="819"/>
      <c r="T7" s="819"/>
      <c r="U7" s="819"/>
      <c r="V7" s="819">
        <v>29139</v>
      </c>
      <c r="W7" s="819"/>
      <c r="X7" s="819"/>
      <c r="Y7" s="819"/>
      <c r="Z7" s="819"/>
      <c r="AA7" s="819">
        <v>1535</v>
      </c>
      <c r="AB7" s="819"/>
      <c r="AC7" s="819"/>
      <c r="AD7" s="819"/>
      <c r="AE7" s="820"/>
      <c r="AF7" s="821">
        <v>772</v>
      </c>
      <c r="AG7" s="822"/>
      <c r="AH7" s="822"/>
      <c r="AI7" s="822"/>
      <c r="AJ7" s="823"/>
      <c r="AK7" s="858">
        <v>2414</v>
      </c>
      <c r="AL7" s="859"/>
      <c r="AM7" s="859"/>
      <c r="AN7" s="859"/>
      <c r="AO7" s="859"/>
      <c r="AP7" s="859">
        <v>31658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610</v>
      </c>
      <c r="BT7" s="863"/>
      <c r="BU7" s="863"/>
      <c r="BV7" s="863"/>
      <c r="BW7" s="863"/>
      <c r="BX7" s="863"/>
      <c r="BY7" s="863"/>
      <c r="BZ7" s="863"/>
      <c r="CA7" s="863"/>
      <c r="CB7" s="863"/>
      <c r="CC7" s="863"/>
      <c r="CD7" s="863"/>
      <c r="CE7" s="863"/>
      <c r="CF7" s="863"/>
      <c r="CG7" s="864"/>
      <c r="CH7" s="855">
        <v>3</v>
      </c>
      <c r="CI7" s="856"/>
      <c r="CJ7" s="856"/>
      <c r="CK7" s="856"/>
      <c r="CL7" s="857"/>
      <c r="CM7" s="855">
        <v>34</v>
      </c>
      <c r="CN7" s="856"/>
      <c r="CO7" s="856"/>
      <c r="CP7" s="856"/>
      <c r="CQ7" s="857"/>
      <c r="CR7" s="855">
        <v>9</v>
      </c>
      <c r="CS7" s="856"/>
      <c r="CT7" s="856"/>
      <c r="CU7" s="856"/>
      <c r="CV7" s="857"/>
      <c r="CW7" s="855">
        <v>4</v>
      </c>
      <c r="CX7" s="856"/>
      <c r="CY7" s="856"/>
      <c r="CZ7" s="856"/>
      <c r="DA7" s="857"/>
      <c r="DB7" s="855" t="s">
        <v>614</v>
      </c>
      <c r="DC7" s="856"/>
      <c r="DD7" s="856"/>
      <c r="DE7" s="856"/>
      <c r="DF7" s="857"/>
      <c r="DG7" s="855" t="s">
        <v>614</v>
      </c>
      <c r="DH7" s="856"/>
      <c r="DI7" s="856"/>
      <c r="DJ7" s="856"/>
      <c r="DK7" s="857"/>
      <c r="DL7" s="855" t="s">
        <v>614</v>
      </c>
      <c r="DM7" s="856"/>
      <c r="DN7" s="856"/>
      <c r="DO7" s="856"/>
      <c r="DP7" s="857"/>
      <c r="DQ7" s="855" t="s">
        <v>614</v>
      </c>
      <c r="DR7" s="856"/>
      <c r="DS7" s="856"/>
      <c r="DT7" s="856"/>
      <c r="DU7" s="857"/>
      <c r="DV7" s="836"/>
      <c r="DW7" s="837"/>
      <c r="DX7" s="837"/>
      <c r="DY7" s="837"/>
      <c r="DZ7" s="838"/>
      <c r="EA7" s="255"/>
    </row>
    <row r="8" spans="1:131" s="256" customFormat="1" ht="26.25" customHeight="1">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t="s">
        <v>613</v>
      </c>
      <c r="BS8" s="852" t="s">
        <v>611</v>
      </c>
      <c r="BT8" s="853"/>
      <c r="BU8" s="853"/>
      <c r="BV8" s="853"/>
      <c r="BW8" s="853"/>
      <c r="BX8" s="853"/>
      <c r="BY8" s="853"/>
      <c r="BZ8" s="853"/>
      <c r="CA8" s="853"/>
      <c r="CB8" s="853"/>
      <c r="CC8" s="853"/>
      <c r="CD8" s="853"/>
      <c r="CE8" s="853"/>
      <c r="CF8" s="853"/>
      <c r="CG8" s="854"/>
      <c r="CH8" s="865">
        <v>20</v>
      </c>
      <c r="CI8" s="866"/>
      <c r="CJ8" s="866"/>
      <c r="CK8" s="866"/>
      <c r="CL8" s="867"/>
      <c r="CM8" s="865">
        <v>464</v>
      </c>
      <c r="CN8" s="866"/>
      <c r="CO8" s="866"/>
      <c r="CP8" s="866"/>
      <c r="CQ8" s="867"/>
      <c r="CR8" s="865">
        <v>5</v>
      </c>
      <c r="CS8" s="866"/>
      <c r="CT8" s="866"/>
      <c r="CU8" s="866"/>
      <c r="CV8" s="867"/>
      <c r="CW8" s="865" t="s">
        <v>614</v>
      </c>
      <c r="CX8" s="866"/>
      <c r="CY8" s="866"/>
      <c r="CZ8" s="866"/>
      <c r="DA8" s="867"/>
      <c r="DB8" s="865" t="s">
        <v>614</v>
      </c>
      <c r="DC8" s="866"/>
      <c r="DD8" s="866"/>
      <c r="DE8" s="866"/>
      <c r="DF8" s="867"/>
      <c r="DG8" s="865">
        <v>580</v>
      </c>
      <c r="DH8" s="866"/>
      <c r="DI8" s="866"/>
      <c r="DJ8" s="866"/>
      <c r="DK8" s="867"/>
      <c r="DL8" s="865" t="s">
        <v>614</v>
      </c>
      <c r="DM8" s="866"/>
      <c r="DN8" s="866"/>
      <c r="DO8" s="866"/>
      <c r="DP8" s="867"/>
      <c r="DQ8" s="865" t="s">
        <v>614</v>
      </c>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612</v>
      </c>
      <c r="BT9" s="853"/>
      <c r="BU9" s="853"/>
      <c r="BV9" s="853"/>
      <c r="BW9" s="853"/>
      <c r="BX9" s="853"/>
      <c r="BY9" s="853"/>
      <c r="BZ9" s="853"/>
      <c r="CA9" s="853"/>
      <c r="CB9" s="853"/>
      <c r="CC9" s="853"/>
      <c r="CD9" s="853"/>
      <c r="CE9" s="853"/>
      <c r="CF9" s="853"/>
      <c r="CG9" s="854"/>
      <c r="CH9" s="865">
        <v>-11</v>
      </c>
      <c r="CI9" s="866"/>
      <c r="CJ9" s="866"/>
      <c r="CK9" s="866"/>
      <c r="CL9" s="867"/>
      <c r="CM9" s="865">
        <v>35</v>
      </c>
      <c r="CN9" s="866"/>
      <c r="CO9" s="866"/>
      <c r="CP9" s="866"/>
      <c r="CQ9" s="867"/>
      <c r="CR9" s="865">
        <v>6</v>
      </c>
      <c r="CS9" s="866"/>
      <c r="CT9" s="866"/>
      <c r="CU9" s="866"/>
      <c r="CV9" s="867"/>
      <c r="CW9" s="865">
        <v>0</v>
      </c>
      <c r="CX9" s="866"/>
      <c r="CY9" s="866"/>
      <c r="CZ9" s="866"/>
      <c r="DA9" s="867"/>
      <c r="DB9" s="865" t="s">
        <v>614</v>
      </c>
      <c r="DC9" s="866"/>
      <c r="DD9" s="866"/>
      <c r="DE9" s="866"/>
      <c r="DF9" s="867"/>
      <c r="DG9" s="865" t="s">
        <v>614</v>
      </c>
      <c r="DH9" s="866"/>
      <c r="DI9" s="866"/>
      <c r="DJ9" s="866"/>
      <c r="DK9" s="867"/>
      <c r="DL9" s="865" t="s">
        <v>614</v>
      </c>
      <c r="DM9" s="866"/>
      <c r="DN9" s="866"/>
      <c r="DO9" s="866"/>
      <c r="DP9" s="867"/>
      <c r="DQ9" s="865" t="s">
        <v>614</v>
      </c>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387</v>
      </c>
      <c r="B23" s="874" t="s">
        <v>388</v>
      </c>
      <c r="C23" s="875"/>
      <c r="D23" s="875"/>
      <c r="E23" s="875"/>
      <c r="F23" s="875"/>
      <c r="G23" s="875"/>
      <c r="H23" s="875"/>
      <c r="I23" s="875"/>
      <c r="J23" s="875"/>
      <c r="K23" s="875"/>
      <c r="L23" s="875"/>
      <c r="M23" s="875"/>
      <c r="N23" s="875"/>
      <c r="O23" s="875"/>
      <c r="P23" s="876"/>
      <c r="Q23" s="877">
        <v>30656</v>
      </c>
      <c r="R23" s="878"/>
      <c r="S23" s="878"/>
      <c r="T23" s="878"/>
      <c r="U23" s="878"/>
      <c r="V23" s="878">
        <v>29121</v>
      </c>
      <c r="W23" s="878"/>
      <c r="X23" s="878"/>
      <c r="Y23" s="878"/>
      <c r="Z23" s="878"/>
      <c r="AA23" s="878">
        <v>1535</v>
      </c>
      <c r="AB23" s="878"/>
      <c r="AC23" s="878"/>
      <c r="AD23" s="878"/>
      <c r="AE23" s="879"/>
      <c r="AF23" s="880">
        <v>772</v>
      </c>
      <c r="AG23" s="878"/>
      <c r="AH23" s="878"/>
      <c r="AI23" s="878"/>
      <c r="AJ23" s="881"/>
      <c r="AK23" s="882"/>
      <c r="AL23" s="883"/>
      <c r="AM23" s="883"/>
      <c r="AN23" s="883"/>
      <c r="AO23" s="883"/>
      <c r="AP23" s="878">
        <v>31658</v>
      </c>
      <c r="AQ23" s="878"/>
      <c r="AR23" s="878"/>
      <c r="AS23" s="878"/>
      <c r="AT23" s="878"/>
      <c r="AU23" s="884"/>
      <c r="AV23" s="884"/>
      <c r="AW23" s="884"/>
      <c r="AX23" s="884"/>
      <c r="AY23" s="885"/>
      <c r="AZ23" s="893" t="s">
        <v>389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368</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400</v>
      </c>
      <c r="C28" s="816"/>
      <c r="D28" s="816"/>
      <c r="E28" s="816"/>
      <c r="F28" s="816"/>
      <c r="G28" s="816"/>
      <c r="H28" s="816"/>
      <c r="I28" s="816"/>
      <c r="J28" s="816"/>
      <c r="K28" s="816"/>
      <c r="L28" s="816"/>
      <c r="M28" s="816"/>
      <c r="N28" s="816"/>
      <c r="O28" s="816"/>
      <c r="P28" s="817"/>
      <c r="Q28" s="906">
        <v>6433</v>
      </c>
      <c r="R28" s="907"/>
      <c r="S28" s="907"/>
      <c r="T28" s="907"/>
      <c r="U28" s="907"/>
      <c r="V28" s="907">
        <v>6329</v>
      </c>
      <c r="W28" s="907"/>
      <c r="X28" s="907"/>
      <c r="Y28" s="907"/>
      <c r="Z28" s="907"/>
      <c r="AA28" s="907">
        <v>104</v>
      </c>
      <c r="AB28" s="907"/>
      <c r="AC28" s="907"/>
      <c r="AD28" s="907"/>
      <c r="AE28" s="908"/>
      <c r="AF28" s="909">
        <v>104</v>
      </c>
      <c r="AG28" s="907"/>
      <c r="AH28" s="907"/>
      <c r="AI28" s="907"/>
      <c r="AJ28" s="910"/>
      <c r="AK28" s="911">
        <v>593</v>
      </c>
      <c r="AL28" s="902"/>
      <c r="AM28" s="902"/>
      <c r="AN28" s="902"/>
      <c r="AO28" s="902"/>
      <c r="AP28" s="902" t="s">
        <v>604</v>
      </c>
      <c r="AQ28" s="902"/>
      <c r="AR28" s="902"/>
      <c r="AS28" s="902"/>
      <c r="AT28" s="902"/>
      <c r="AU28" s="902" t="s">
        <v>604</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401</v>
      </c>
      <c r="C29" s="840"/>
      <c r="D29" s="840"/>
      <c r="E29" s="840"/>
      <c r="F29" s="840"/>
      <c r="G29" s="840"/>
      <c r="H29" s="840"/>
      <c r="I29" s="840"/>
      <c r="J29" s="840"/>
      <c r="K29" s="840"/>
      <c r="L29" s="840"/>
      <c r="M29" s="840"/>
      <c r="N29" s="840"/>
      <c r="O29" s="840"/>
      <c r="P29" s="841"/>
      <c r="Q29" s="842">
        <v>5724</v>
      </c>
      <c r="R29" s="843"/>
      <c r="S29" s="843"/>
      <c r="T29" s="843"/>
      <c r="U29" s="843"/>
      <c r="V29" s="843">
        <v>5513</v>
      </c>
      <c r="W29" s="843"/>
      <c r="X29" s="843"/>
      <c r="Y29" s="843"/>
      <c r="Z29" s="843"/>
      <c r="AA29" s="843">
        <v>210</v>
      </c>
      <c r="AB29" s="843"/>
      <c r="AC29" s="843"/>
      <c r="AD29" s="843"/>
      <c r="AE29" s="844"/>
      <c r="AF29" s="845">
        <v>210</v>
      </c>
      <c r="AG29" s="846"/>
      <c r="AH29" s="846"/>
      <c r="AI29" s="846"/>
      <c r="AJ29" s="847"/>
      <c r="AK29" s="914">
        <v>820</v>
      </c>
      <c r="AL29" s="915"/>
      <c r="AM29" s="915"/>
      <c r="AN29" s="915"/>
      <c r="AO29" s="915"/>
      <c r="AP29" s="915" t="s">
        <v>604</v>
      </c>
      <c r="AQ29" s="915"/>
      <c r="AR29" s="915"/>
      <c r="AS29" s="915"/>
      <c r="AT29" s="915"/>
      <c r="AU29" s="915" t="s">
        <v>604</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402</v>
      </c>
      <c r="C30" s="840"/>
      <c r="D30" s="840"/>
      <c r="E30" s="840"/>
      <c r="F30" s="840"/>
      <c r="G30" s="840"/>
      <c r="H30" s="840"/>
      <c r="I30" s="840"/>
      <c r="J30" s="840"/>
      <c r="K30" s="840"/>
      <c r="L30" s="840"/>
      <c r="M30" s="840"/>
      <c r="N30" s="840"/>
      <c r="O30" s="840"/>
      <c r="P30" s="841"/>
      <c r="Q30" s="842">
        <v>688</v>
      </c>
      <c r="R30" s="843"/>
      <c r="S30" s="843"/>
      <c r="T30" s="843"/>
      <c r="U30" s="843"/>
      <c r="V30" s="843">
        <v>686</v>
      </c>
      <c r="W30" s="843"/>
      <c r="X30" s="843"/>
      <c r="Y30" s="843"/>
      <c r="Z30" s="843"/>
      <c r="AA30" s="843">
        <v>2</v>
      </c>
      <c r="AB30" s="843"/>
      <c r="AC30" s="843"/>
      <c r="AD30" s="843"/>
      <c r="AE30" s="844"/>
      <c r="AF30" s="845">
        <v>2</v>
      </c>
      <c r="AG30" s="846"/>
      <c r="AH30" s="846"/>
      <c r="AI30" s="846"/>
      <c r="AJ30" s="847"/>
      <c r="AK30" s="914">
        <v>225</v>
      </c>
      <c r="AL30" s="915"/>
      <c r="AM30" s="915"/>
      <c r="AN30" s="915"/>
      <c r="AO30" s="915"/>
      <c r="AP30" s="915" t="s">
        <v>604</v>
      </c>
      <c r="AQ30" s="915"/>
      <c r="AR30" s="915"/>
      <c r="AS30" s="915"/>
      <c r="AT30" s="915"/>
      <c r="AU30" s="915" t="s">
        <v>604</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403</v>
      </c>
      <c r="C31" s="840"/>
      <c r="D31" s="840"/>
      <c r="E31" s="840"/>
      <c r="F31" s="840"/>
      <c r="G31" s="840"/>
      <c r="H31" s="840"/>
      <c r="I31" s="840"/>
      <c r="J31" s="840"/>
      <c r="K31" s="840"/>
      <c r="L31" s="840"/>
      <c r="M31" s="840"/>
      <c r="N31" s="840"/>
      <c r="O31" s="840"/>
      <c r="P31" s="841"/>
      <c r="Q31" s="842">
        <v>811</v>
      </c>
      <c r="R31" s="843"/>
      <c r="S31" s="843"/>
      <c r="T31" s="843"/>
      <c r="U31" s="843"/>
      <c r="V31" s="843">
        <v>763</v>
      </c>
      <c r="W31" s="843"/>
      <c r="X31" s="843"/>
      <c r="Y31" s="843"/>
      <c r="Z31" s="843"/>
      <c r="AA31" s="843">
        <v>47</v>
      </c>
      <c r="AB31" s="843"/>
      <c r="AC31" s="843"/>
      <c r="AD31" s="843"/>
      <c r="AE31" s="844"/>
      <c r="AF31" s="845">
        <v>1872</v>
      </c>
      <c r="AG31" s="846"/>
      <c r="AH31" s="846"/>
      <c r="AI31" s="846"/>
      <c r="AJ31" s="847"/>
      <c r="AK31" s="914">
        <v>167</v>
      </c>
      <c r="AL31" s="915"/>
      <c r="AM31" s="915"/>
      <c r="AN31" s="915"/>
      <c r="AO31" s="915"/>
      <c r="AP31" s="915">
        <v>1101</v>
      </c>
      <c r="AQ31" s="915"/>
      <c r="AR31" s="915"/>
      <c r="AS31" s="915"/>
      <c r="AT31" s="915"/>
      <c r="AU31" s="915">
        <v>500</v>
      </c>
      <c r="AV31" s="915"/>
      <c r="AW31" s="915"/>
      <c r="AX31" s="915"/>
      <c r="AY31" s="915"/>
      <c r="AZ31" s="916" t="s">
        <v>620</v>
      </c>
      <c r="BA31" s="916"/>
      <c r="BB31" s="916"/>
      <c r="BC31" s="916"/>
      <c r="BD31" s="916"/>
      <c r="BE31" s="912" t="s">
        <v>404</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405</v>
      </c>
      <c r="C32" s="840"/>
      <c r="D32" s="840"/>
      <c r="E32" s="840"/>
      <c r="F32" s="840"/>
      <c r="G32" s="840"/>
      <c r="H32" s="840"/>
      <c r="I32" s="840"/>
      <c r="J32" s="840"/>
      <c r="K32" s="840"/>
      <c r="L32" s="840"/>
      <c r="M32" s="840"/>
      <c r="N32" s="840"/>
      <c r="O32" s="840"/>
      <c r="P32" s="841"/>
      <c r="Q32" s="842">
        <v>429</v>
      </c>
      <c r="R32" s="843"/>
      <c r="S32" s="843"/>
      <c r="T32" s="843"/>
      <c r="U32" s="843"/>
      <c r="V32" s="843">
        <v>412</v>
      </c>
      <c r="W32" s="843"/>
      <c r="X32" s="843"/>
      <c r="Y32" s="843"/>
      <c r="Z32" s="843"/>
      <c r="AA32" s="843">
        <v>17</v>
      </c>
      <c r="AB32" s="843"/>
      <c r="AC32" s="843"/>
      <c r="AD32" s="843"/>
      <c r="AE32" s="844"/>
      <c r="AF32" s="845">
        <v>17</v>
      </c>
      <c r="AG32" s="846"/>
      <c r="AH32" s="846"/>
      <c r="AI32" s="846"/>
      <c r="AJ32" s="847"/>
      <c r="AK32" s="914">
        <v>95</v>
      </c>
      <c r="AL32" s="915"/>
      <c r="AM32" s="915"/>
      <c r="AN32" s="915"/>
      <c r="AO32" s="915"/>
      <c r="AP32" s="915">
        <v>2138</v>
      </c>
      <c r="AQ32" s="915"/>
      <c r="AR32" s="915"/>
      <c r="AS32" s="915"/>
      <c r="AT32" s="915"/>
      <c r="AU32" s="915">
        <v>765</v>
      </c>
      <c r="AV32" s="915"/>
      <c r="AW32" s="915"/>
      <c r="AX32" s="915"/>
      <c r="AY32" s="915"/>
      <c r="AZ32" s="916" t="s">
        <v>620</v>
      </c>
      <c r="BA32" s="916"/>
      <c r="BB32" s="916"/>
      <c r="BC32" s="916"/>
      <c r="BD32" s="916"/>
      <c r="BE32" s="912" t="s">
        <v>406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407</v>
      </c>
      <c r="C33" s="840"/>
      <c r="D33" s="840"/>
      <c r="E33" s="840"/>
      <c r="F33" s="840"/>
      <c r="G33" s="840"/>
      <c r="H33" s="840"/>
      <c r="I33" s="840"/>
      <c r="J33" s="840"/>
      <c r="K33" s="840"/>
      <c r="L33" s="840"/>
      <c r="M33" s="840"/>
      <c r="N33" s="840"/>
      <c r="O33" s="840"/>
      <c r="P33" s="841"/>
      <c r="Q33" s="842">
        <v>39</v>
      </c>
      <c r="R33" s="843"/>
      <c r="S33" s="843"/>
      <c r="T33" s="843"/>
      <c r="U33" s="843"/>
      <c r="V33" s="843">
        <v>35</v>
      </c>
      <c r="W33" s="843"/>
      <c r="X33" s="843"/>
      <c r="Y33" s="843"/>
      <c r="Z33" s="843"/>
      <c r="AA33" s="843">
        <v>3</v>
      </c>
      <c r="AB33" s="843"/>
      <c r="AC33" s="843"/>
      <c r="AD33" s="843"/>
      <c r="AE33" s="844"/>
      <c r="AF33" s="845">
        <v>3</v>
      </c>
      <c r="AG33" s="846"/>
      <c r="AH33" s="846"/>
      <c r="AI33" s="846"/>
      <c r="AJ33" s="847"/>
      <c r="AK33" s="914">
        <v>26</v>
      </c>
      <c r="AL33" s="915"/>
      <c r="AM33" s="915"/>
      <c r="AN33" s="915"/>
      <c r="AO33" s="915"/>
      <c r="AP33" s="915">
        <v>209</v>
      </c>
      <c r="AQ33" s="915"/>
      <c r="AR33" s="915"/>
      <c r="AS33" s="915"/>
      <c r="AT33" s="915"/>
      <c r="AU33" s="915">
        <v>179</v>
      </c>
      <c r="AV33" s="915"/>
      <c r="AW33" s="915"/>
      <c r="AX33" s="915"/>
      <c r="AY33" s="915"/>
      <c r="AZ33" s="916" t="s">
        <v>620</v>
      </c>
      <c r="BA33" s="916"/>
      <c r="BB33" s="916"/>
      <c r="BC33" s="916"/>
      <c r="BD33" s="916"/>
      <c r="BE33" s="912" t="s">
        <v>408</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t="s">
        <v>409</v>
      </c>
      <c r="C34" s="840"/>
      <c r="D34" s="840"/>
      <c r="E34" s="840"/>
      <c r="F34" s="840"/>
      <c r="G34" s="840"/>
      <c r="H34" s="840"/>
      <c r="I34" s="840"/>
      <c r="J34" s="840"/>
      <c r="K34" s="840"/>
      <c r="L34" s="840"/>
      <c r="M34" s="840"/>
      <c r="N34" s="840"/>
      <c r="O34" s="840"/>
      <c r="P34" s="841"/>
      <c r="Q34" s="842">
        <v>181</v>
      </c>
      <c r="R34" s="843"/>
      <c r="S34" s="843"/>
      <c r="T34" s="843"/>
      <c r="U34" s="843"/>
      <c r="V34" s="843">
        <v>181</v>
      </c>
      <c r="W34" s="843"/>
      <c r="X34" s="843"/>
      <c r="Y34" s="843"/>
      <c r="Z34" s="843"/>
      <c r="AA34" s="843">
        <v>0</v>
      </c>
      <c r="AB34" s="843"/>
      <c r="AC34" s="843"/>
      <c r="AD34" s="843"/>
      <c r="AE34" s="844"/>
      <c r="AF34" s="845">
        <v>0</v>
      </c>
      <c r="AG34" s="846"/>
      <c r="AH34" s="846"/>
      <c r="AI34" s="846"/>
      <c r="AJ34" s="847"/>
      <c r="AK34" s="914">
        <v>26</v>
      </c>
      <c r="AL34" s="915"/>
      <c r="AM34" s="915"/>
      <c r="AN34" s="915"/>
      <c r="AO34" s="915"/>
      <c r="AP34" s="915" t="s">
        <v>604</v>
      </c>
      <c r="AQ34" s="915"/>
      <c r="AR34" s="915"/>
      <c r="AS34" s="915"/>
      <c r="AT34" s="915"/>
      <c r="AU34" s="915" t="s">
        <v>604</v>
      </c>
      <c r="AV34" s="915"/>
      <c r="AW34" s="915"/>
      <c r="AX34" s="915"/>
      <c r="AY34" s="915"/>
      <c r="AZ34" s="916" t="s">
        <v>620</v>
      </c>
      <c r="BA34" s="916"/>
      <c r="BB34" s="916"/>
      <c r="BC34" s="916"/>
      <c r="BD34" s="916"/>
      <c r="BE34" s="912" t="s">
        <v>410</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t="s">
        <v>411</v>
      </c>
      <c r="C35" s="840"/>
      <c r="D35" s="840"/>
      <c r="E35" s="840"/>
      <c r="F35" s="840"/>
      <c r="G35" s="840"/>
      <c r="H35" s="840"/>
      <c r="I35" s="840"/>
      <c r="J35" s="840"/>
      <c r="K35" s="840"/>
      <c r="L35" s="840"/>
      <c r="M35" s="840"/>
      <c r="N35" s="840"/>
      <c r="O35" s="840"/>
      <c r="P35" s="841"/>
      <c r="Q35" s="842">
        <v>6</v>
      </c>
      <c r="R35" s="843"/>
      <c r="S35" s="843"/>
      <c r="T35" s="843"/>
      <c r="U35" s="843"/>
      <c r="V35" s="843">
        <v>5</v>
      </c>
      <c r="W35" s="843"/>
      <c r="X35" s="843"/>
      <c r="Y35" s="843"/>
      <c r="Z35" s="843"/>
      <c r="AA35" s="843">
        <v>1</v>
      </c>
      <c r="AB35" s="843"/>
      <c r="AC35" s="843"/>
      <c r="AD35" s="843"/>
      <c r="AE35" s="844"/>
      <c r="AF35" s="845">
        <v>1</v>
      </c>
      <c r="AG35" s="846"/>
      <c r="AH35" s="846"/>
      <c r="AI35" s="846"/>
      <c r="AJ35" s="847"/>
      <c r="AK35" s="914">
        <v>2</v>
      </c>
      <c r="AL35" s="915"/>
      <c r="AM35" s="915"/>
      <c r="AN35" s="915"/>
      <c r="AO35" s="915"/>
      <c r="AP35" s="915" t="s">
        <v>604</v>
      </c>
      <c r="AQ35" s="915"/>
      <c r="AR35" s="915"/>
      <c r="AS35" s="915"/>
      <c r="AT35" s="915"/>
      <c r="AU35" s="915" t="s">
        <v>604</v>
      </c>
      <c r="AV35" s="915"/>
      <c r="AW35" s="915"/>
      <c r="AX35" s="915"/>
      <c r="AY35" s="915"/>
      <c r="AZ35" s="916" t="s">
        <v>620</v>
      </c>
      <c r="BA35" s="916"/>
      <c r="BB35" s="916"/>
      <c r="BC35" s="916"/>
      <c r="BD35" s="916"/>
      <c r="BE35" s="912" t="s">
        <v>406</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t="s">
        <v>412</v>
      </c>
      <c r="C36" s="840"/>
      <c r="D36" s="840"/>
      <c r="E36" s="840"/>
      <c r="F36" s="840"/>
      <c r="G36" s="840"/>
      <c r="H36" s="840"/>
      <c r="I36" s="840"/>
      <c r="J36" s="840"/>
      <c r="K36" s="840"/>
      <c r="L36" s="840"/>
      <c r="M36" s="840"/>
      <c r="N36" s="840"/>
      <c r="O36" s="840"/>
      <c r="P36" s="841"/>
      <c r="Q36" s="842">
        <v>119</v>
      </c>
      <c r="R36" s="843"/>
      <c r="S36" s="843"/>
      <c r="T36" s="843"/>
      <c r="U36" s="843"/>
      <c r="V36" s="843">
        <v>119</v>
      </c>
      <c r="W36" s="843"/>
      <c r="X36" s="843"/>
      <c r="Y36" s="843"/>
      <c r="Z36" s="843"/>
      <c r="AA36" s="843">
        <v>0</v>
      </c>
      <c r="AB36" s="843"/>
      <c r="AC36" s="843"/>
      <c r="AD36" s="843"/>
      <c r="AE36" s="844"/>
      <c r="AF36" s="845">
        <v>0</v>
      </c>
      <c r="AG36" s="846"/>
      <c r="AH36" s="846"/>
      <c r="AI36" s="846"/>
      <c r="AJ36" s="847"/>
      <c r="AK36" s="914">
        <v>43</v>
      </c>
      <c r="AL36" s="915"/>
      <c r="AM36" s="915"/>
      <c r="AN36" s="915"/>
      <c r="AO36" s="915"/>
      <c r="AP36" s="915" t="s">
        <v>604</v>
      </c>
      <c r="AQ36" s="915"/>
      <c r="AR36" s="915"/>
      <c r="AS36" s="915"/>
      <c r="AT36" s="915"/>
      <c r="AU36" s="915" t="s">
        <v>604</v>
      </c>
      <c r="AV36" s="915"/>
      <c r="AW36" s="915"/>
      <c r="AX36" s="915"/>
      <c r="AY36" s="915"/>
      <c r="AZ36" s="916" t="s">
        <v>620</v>
      </c>
      <c r="BA36" s="916"/>
      <c r="BB36" s="916"/>
      <c r="BC36" s="916"/>
      <c r="BD36" s="916"/>
      <c r="BE36" s="912" t="s">
        <v>413</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387</v>
      </c>
      <c r="B63" s="874" t="s">
        <v>415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2210</v>
      </c>
      <c r="AG63" s="926"/>
      <c r="AH63" s="926"/>
      <c r="AI63" s="926"/>
      <c r="AJ63" s="927"/>
      <c r="AK63" s="928"/>
      <c r="AL63" s="923"/>
      <c r="AM63" s="923"/>
      <c r="AN63" s="923"/>
      <c r="AO63" s="923"/>
      <c r="AP63" s="926">
        <v>3448</v>
      </c>
      <c r="AQ63" s="926"/>
      <c r="AR63" s="926"/>
      <c r="AS63" s="926"/>
      <c r="AT63" s="926"/>
      <c r="AU63" s="926">
        <v>1444</v>
      </c>
      <c r="AV63" s="926"/>
      <c r="AW63" s="926"/>
      <c r="AX63" s="926"/>
      <c r="AY63" s="926"/>
      <c r="AZ63" s="930"/>
      <c r="BA63" s="930"/>
      <c r="BB63" s="930"/>
      <c r="BC63" s="930"/>
      <c r="BD63" s="930"/>
      <c r="BE63" s="931"/>
      <c r="BF63" s="931"/>
      <c r="BG63" s="931"/>
      <c r="BH63" s="931"/>
      <c r="BI63" s="932"/>
      <c r="BJ63" s="933" t="s">
        <v>128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417</v>
      </c>
      <c r="B66" s="825"/>
      <c r="C66" s="825"/>
      <c r="D66" s="825"/>
      <c r="E66" s="825"/>
      <c r="F66" s="825"/>
      <c r="G66" s="825"/>
      <c r="H66" s="825"/>
      <c r="I66" s="825"/>
      <c r="J66" s="825"/>
      <c r="K66" s="825"/>
      <c r="L66" s="825"/>
      <c r="M66" s="825"/>
      <c r="N66" s="825"/>
      <c r="O66" s="825"/>
      <c r="P66" s="826"/>
      <c r="Q66" s="801" t="s">
        <v>418</v>
      </c>
      <c r="R66" s="802"/>
      <c r="S66" s="802"/>
      <c r="T66" s="802"/>
      <c r="U66" s="803"/>
      <c r="V66" s="801" t="s">
        <v>419</v>
      </c>
      <c r="W66" s="802"/>
      <c r="X66" s="802"/>
      <c r="Y66" s="802"/>
      <c r="Z66" s="803"/>
      <c r="AA66" s="801" t="s">
        <v>420</v>
      </c>
      <c r="AB66" s="802"/>
      <c r="AC66" s="802"/>
      <c r="AD66" s="802"/>
      <c r="AE66" s="803"/>
      <c r="AF66" s="936" t="s">
        <v>421</v>
      </c>
      <c r="AG66" s="897"/>
      <c r="AH66" s="897"/>
      <c r="AI66" s="897"/>
      <c r="AJ66" s="937"/>
      <c r="AK66" s="801" t="s">
        <v>422</v>
      </c>
      <c r="AL66" s="825"/>
      <c r="AM66" s="825"/>
      <c r="AN66" s="825"/>
      <c r="AO66" s="826"/>
      <c r="AP66" s="801" t="s">
        <v>423</v>
      </c>
      <c r="AQ66" s="802"/>
      <c r="AR66" s="802"/>
      <c r="AS66" s="802"/>
      <c r="AT66" s="803"/>
      <c r="AU66" s="801" t="s">
        <v>424</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605</v>
      </c>
      <c r="C68" s="954"/>
      <c r="D68" s="954"/>
      <c r="E68" s="954"/>
      <c r="F68" s="954"/>
      <c r="G68" s="954"/>
      <c r="H68" s="954"/>
      <c r="I68" s="954"/>
      <c r="J68" s="954"/>
      <c r="K68" s="954"/>
      <c r="L68" s="954"/>
      <c r="M68" s="954"/>
      <c r="N68" s="954"/>
      <c r="O68" s="954"/>
      <c r="P68" s="955"/>
      <c r="Q68" s="956">
        <v>13074</v>
      </c>
      <c r="R68" s="950"/>
      <c r="S68" s="950"/>
      <c r="T68" s="950"/>
      <c r="U68" s="950"/>
      <c r="V68" s="950">
        <v>12698</v>
      </c>
      <c r="W68" s="950"/>
      <c r="X68" s="950"/>
      <c r="Y68" s="950"/>
      <c r="Z68" s="950"/>
      <c r="AA68" s="950">
        <v>376</v>
      </c>
      <c r="AB68" s="950"/>
      <c r="AC68" s="950"/>
      <c r="AD68" s="950"/>
      <c r="AE68" s="950"/>
      <c r="AF68" s="950">
        <v>376</v>
      </c>
      <c r="AG68" s="950"/>
      <c r="AH68" s="950"/>
      <c r="AI68" s="950"/>
      <c r="AJ68" s="950"/>
      <c r="AK68" s="950">
        <v>251</v>
      </c>
      <c r="AL68" s="950"/>
      <c r="AM68" s="950"/>
      <c r="AN68" s="950"/>
      <c r="AO68" s="950"/>
      <c r="AP68" s="950" t="s">
        <v>604</v>
      </c>
      <c r="AQ68" s="950"/>
      <c r="AR68" s="950"/>
      <c r="AS68" s="950"/>
      <c r="AT68" s="950"/>
      <c r="AU68" s="950" t="s">
        <v>604</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606</v>
      </c>
      <c r="C69" s="958"/>
      <c r="D69" s="958"/>
      <c r="E69" s="958"/>
      <c r="F69" s="958"/>
      <c r="G69" s="958"/>
      <c r="H69" s="958"/>
      <c r="I69" s="958"/>
      <c r="J69" s="958"/>
      <c r="K69" s="958"/>
      <c r="L69" s="958"/>
      <c r="M69" s="958"/>
      <c r="N69" s="958"/>
      <c r="O69" s="958"/>
      <c r="P69" s="959"/>
      <c r="Q69" s="960">
        <v>331</v>
      </c>
      <c r="R69" s="915"/>
      <c r="S69" s="915"/>
      <c r="T69" s="915"/>
      <c r="U69" s="915"/>
      <c r="V69" s="915">
        <v>315</v>
      </c>
      <c r="W69" s="915"/>
      <c r="X69" s="915"/>
      <c r="Y69" s="915"/>
      <c r="Z69" s="915"/>
      <c r="AA69" s="915">
        <v>16</v>
      </c>
      <c r="AB69" s="915"/>
      <c r="AC69" s="915"/>
      <c r="AD69" s="915"/>
      <c r="AE69" s="915"/>
      <c r="AF69" s="915">
        <v>16</v>
      </c>
      <c r="AG69" s="915"/>
      <c r="AH69" s="915"/>
      <c r="AI69" s="915"/>
      <c r="AJ69" s="915"/>
      <c r="AK69" s="915" t="s">
        <v>604</v>
      </c>
      <c r="AL69" s="915"/>
      <c r="AM69" s="915"/>
      <c r="AN69" s="915"/>
      <c r="AO69" s="915"/>
      <c r="AP69" s="915" t="s">
        <v>604</v>
      </c>
      <c r="AQ69" s="915"/>
      <c r="AR69" s="915"/>
      <c r="AS69" s="915"/>
      <c r="AT69" s="915"/>
      <c r="AU69" s="915" t="s">
        <v>604</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607</v>
      </c>
      <c r="C70" s="958"/>
      <c r="D70" s="958"/>
      <c r="E70" s="958"/>
      <c r="F70" s="958"/>
      <c r="G70" s="958"/>
      <c r="H70" s="958"/>
      <c r="I70" s="958"/>
      <c r="J70" s="958"/>
      <c r="K70" s="958"/>
      <c r="L70" s="958"/>
      <c r="M70" s="958"/>
      <c r="N70" s="958"/>
      <c r="O70" s="958"/>
      <c r="P70" s="959"/>
      <c r="Q70" s="960">
        <v>1083</v>
      </c>
      <c r="R70" s="915"/>
      <c r="S70" s="915"/>
      <c r="T70" s="915"/>
      <c r="U70" s="915"/>
      <c r="V70" s="915">
        <v>1019</v>
      </c>
      <c r="W70" s="915"/>
      <c r="X70" s="915"/>
      <c r="Y70" s="915"/>
      <c r="Z70" s="915"/>
      <c r="AA70" s="915">
        <v>64</v>
      </c>
      <c r="AB70" s="915"/>
      <c r="AC70" s="915"/>
      <c r="AD70" s="915"/>
      <c r="AE70" s="915"/>
      <c r="AF70" s="915">
        <v>64</v>
      </c>
      <c r="AG70" s="915"/>
      <c r="AH70" s="915"/>
      <c r="AI70" s="915"/>
      <c r="AJ70" s="915"/>
      <c r="AK70" s="915" t="s">
        <v>604</v>
      </c>
      <c r="AL70" s="915"/>
      <c r="AM70" s="915"/>
      <c r="AN70" s="915"/>
      <c r="AO70" s="915"/>
      <c r="AP70" s="915" t="s">
        <v>604</v>
      </c>
      <c r="AQ70" s="915"/>
      <c r="AR70" s="915"/>
      <c r="AS70" s="915"/>
      <c r="AT70" s="915"/>
      <c r="AU70" s="915" t="s">
        <v>604</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608</v>
      </c>
      <c r="C71" s="958"/>
      <c r="D71" s="958"/>
      <c r="E71" s="958"/>
      <c r="F71" s="958"/>
      <c r="G71" s="958"/>
      <c r="H71" s="958"/>
      <c r="I71" s="958"/>
      <c r="J71" s="958"/>
      <c r="K71" s="958"/>
      <c r="L71" s="958"/>
      <c r="M71" s="958"/>
      <c r="N71" s="958"/>
      <c r="O71" s="958"/>
      <c r="P71" s="959"/>
      <c r="Q71" s="960">
        <v>1069</v>
      </c>
      <c r="R71" s="915"/>
      <c r="S71" s="915"/>
      <c r="T71" s="915"/>
      <c r="U71" s="915"/>
      <c r="V71" s="915">
        <v>1064</v>
      </c>
      <c r="W71" s="915"/>
      <c r="X71" s="915"/>
      <c r="Y71" s="915"/>
      <c r="Z71" s="915"/>
      <c r="AA71" s="915">
        <v>5</v>
      </c>
      <c r="AB71" s="915"/>
      <c r="AC71" s="915"/>
      <c r="AD71" s="915"/>
      <c r="AE71" s="915"/>
      <c r="AF71" s="915">
        <v>5</v>
      </c>
      <c r="AG71" s="915"/>
      <c r="AH71" s="915"/>
      <c r="AI71" s="915"/>
      <c r="AJ71" s="915"/>
      <c r="AK71" s="915" t="s">
        <v>604</v>
      </c>
      <c r="AL71" s="915"/>
      <c r="AM71" s="915"/>
      <c r="AN71" s="915"/>
      <c r="AO71" s="915"/>
      <c r="AP71" s="915" t="s">
        <v>604</v>
      </c>
      <c r="AQ71" s="915"/>
      <c r="AR71" s="915"/>
      <c r="AS71" s="915"/>
      <c r="AT71" s="915"/>
      <c r="AU71" s="915" t="s">
        <v>604</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609</v>
      </c>
      <c r="C72" s="958"/>
      <c r="D72" s="958"/>
      <c r="E72" s="958"/>
      <c r="F72" s="958"/>
      <c r="G72" s="958"/>
      <c r="H72" s="958"/>
      <c r="I72" s="958"/>
      <c r="J72" s="958"/>
      <c r="K72" s="958"/>
      <c r="L72" s="958"/>
      <c r="M72" s="958"/>
      <c r="N72" s="958"/>
      <c r="O72" s="958"/>
      <c r="P72" s="959"/>
      <c r="Q72" s="960">
        <v>287396</v>
      </c>
      <c r="R72" s="915"/>
      <c r="S72" s="915"/>
      <c r="T72" s="915"/>
      <c r="U72" s="915"/>
      <c r="V72" s="915">
        <v>279979</v>
      </c>
      <c r="W72" s="915"/>
      <c r="X72" s="915"/>
      <c r="Y72" s="915"/>
      <c r="Z72" s="915"/>
      <c r="AA72" s="915">
        <v>7417</v>
      </c>
      <c r="AB72" s="915"/>
      <c r="AC72" s="915"/>
      <c r="AD72" s="915"/>
      <c r="AE72" s="915"/>
      <c r="AF72" s="915">
        <v>7417</v>
      </c>
      <c r="AG72" s="915"/>
      <c r="AH72" s="915"/>
      <c r="AI72" s="915"/>
      <c r="AJ72" s="915"/>
      <c r="AK72" s="915">
        <v>982</v>
      </c>
      <c r="AL72" s="915"/>
      <c r="AM72" s="915"/>
      <c r="AN72" s="915"/>
      <c r="AO72" s="915"/>
      <c r="AP72" s="915" t="s">
        <v>604</v>
      </c>
      <c r="AQ72" s="915"/>
      <c r="AR72" s="915"/>
      <c r="AS72" s="915"/>
      <c r="AT72" s="915"/>
      <c r="AU72" s="915" t="s">
        <v>604</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387</v>
      </c>
      <c r="B88" s="874" t="s">
        <v>425</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7878</v>
      </c>
      <c r="AG88" s="926"/>
      <c r="AH88" s="926"/>
      <c r="AI88" s="926"/>
      <c r="AJ88" s="926"/>
      <c r="AK88" s="923"/>
      <c r="AL88" s="923"/>
      <c r="AM88" s="923"/>
      <c r="AN88" s="923"/>
      <c r="AO88" s="923"/>
      <c r="AP88" s="926" t="s">
        <v>604</v>
      </c>
      <c r="AQ88" s="926"/>
      <c r="AR88" s="926"/>
      <c r="AS88" s="926"/>
      <c r="AT88" s="926"/>
      <c r="AU88" s="926" t="s">
        <v>604</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4" t="s">
        <v>426</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20</v>
      </c>
      <c r="CS102" s="934"/>
      <c r="CT102" s="934"/>
      <c r="CU102" s="934"/>
      <c r="CV102" s="977"/>
      <c r="CW102" s="976">
        <v>4</v>
      </c>
      <c r="CX102" s="934"/>
      <c r="CY102" s="934"/>
      <c r="CZ102" s="934"/>
      <c r="DA102" s="977"/>
      <c r="DB102" s="976" t="s">
        <v>614</v>
      </c>
      <c r="DC102" s="934"/>
      <c r="DD102" s="934"/>
      <c r="DE102" s="934"/>
      <c r="DF102" s="977"/>
      <c r="DG102" s="976">
        <v>580</v>
      </c>
      <c r="DH102" s="934"/>
      <c r="DI102" s="934"/>
      <c r="DJ102" s="934"/>
      <c r="DK102" s="977"/>
      <c r="DL102" s="976" t="s">
        <v>614</v>
      </c>
      <c r="DM102" s="934"/>
      <c r="DN102" s="934"/>
      <c r="DO102" s="934"/>
      <c r="DP102" s="977"/>
      <c r="DQ102" s="976" t="s">
        <v>614</v>
      </c>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427</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428</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431</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432</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433</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434</v>
      </c>
      <c r="AB109" s="979"/>
      <c r="AC109" s="979"/>
      <c r="AD109" s="979"/>
      <c r="AE109" s="980"/>
      <c r="AF109" s="978" t="s">
        <v>305</v>
      </c>
      <c r="AG109" s="979"/>
      <c r="AH109" s="979"/>
      <c r="AI109" s="979"/>
      <c r="AJ109" s="980"/>
      <c r="AK109" s="978" t="s">
        <v>304</v>
      </c>
      <c r="AL109" s="979"/>
      <c r="AM109" s="979"/>
      <c r="AN109" s="979"/>
      <c r="AO109" s="980"/>
      <c r="AP109" s="978" t="s">
        <v>435</v>
      </c>
      <c r="AQ109" s="979"/>
      <c r="AR109" s="979"/>
      <c r="AS109" s="979"/>
      <c r="AT109" s="981"/>
      <c r="AU109" s="998" t="s">
        <v>433</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434</v>
      </c>
      <c r="BR109" s="979"/>
      <c r="BS109" s="979"/>
      <c r="BT109" s="979"/>
      <c r="BU109" s="980"/>
      <c r="BV109" s="978" t="s">
        <v>305</v>
      </c>
      <c r="BW109" s="979"/>
      <c r="BX109" s="979"/>
      <c r="BY109" s="979"/>
      <c r="BZ109" s="980"/>
      <c r="CA109" s="978" t="s">
        <v>304</v>
      </c>
      <c r="CB109" s="979"/>
      <c r="CC109" s="979"/>
      <c r="CD109" s="979"/>
      <c r="CE109" s="980"/>
      <c r="CF109" s="999" t="s">
        <v>435</v>
      </c>
      <c r="CG109" s="999"/>
      <c r="CH109" s="999"/>
      <c r="CI109" s="999"/>
      <c r="CJ109" s="999"/>
      <c r="CK109" s="978" t="s">
        <v>436</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434</v>
      </c>
      <c r="DH109" s="979"/>
      <c r="DI109" s="979"/>
      <c r="DJ109" s="979"/>
      <c r="DK109" s="980"/>
      <c r="DL109" s="978" t="s">
        <v>305</v>
      </c>
      <c r="DM109" s="979"/>
      <c r="DN109" s="979"/>
      <c r="DO109" s="979"/>
      <c r="DP109" s="980"/>
      <c r="DQ109" s="978" t="s">
        <v>304</v>
      </c>
      <c r="DR109" s="979"/>
      <c r="DS109" s="979"/>
      <c r="DT109" s="979"/>
      <c r="DU109" s="980"/>
      <c r="DV109" s="978" t="s">
        <v>435</v>
      </c>
      <c r="DW109" s="979"/>
      <c r="DX109" s="979"/>
      <c r="DY109" s="979"/>
      <c r="DZ109" s="981"/>
    </row>
    <row r="110" spans="1:131" s="247" customFormat="1" ht="26.25" customHeight="1">
      <c r="A110" s="982" t="s">
        <v>437</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2982895</v>
      </c>
      <c r="AB110" s="986"/>
      <c r="AC110" s="986"/>
      <c r="AD110" s="986"/>
      <c r="AE110" s="987"/>
      <c r="AF110" s="988">
        <v>2989525</v>
      </c>
      <c r="AG110" s="986"/>
      <c r="AH110" s="986"/>
      <c r="AI110" s="986"/>
      <c r="AJ110" s="987"/>
      <c r="AK110" s="988">
        <v>2997128</v>
      </c>
      <c r="AL110" s="986"/>
      <c r="AM110" s="986"/>
      <c r="AN110" s="986"/>
      <c r="AO110" s="987"/>
      <c r="AP110" s="989">
        <v>25</v>
      </c>
      <c r="AQ110" s="990"/>
      <c r="AR110" s="990"/>
      <c r="AS110" s="990"/>
      <c r="AT110" s="991"/>
      <c r="AU110" s="992" t="s">
        <v>72</v>
      </c>
      <c r="AV110" s="993"/>
      <c r="AW110" s="993"/>
      <c r="AX110" s="993"/>
      <c r="AY110" s="993"/>
      <c r="AZ110" s="1034" t="s">
        <v>438</v>
      </c>
      <c r="BA110" s="983"/>
      <c r="BB110" s="983"/>
      <c r="BC110" s="983"/>
      <c r="BD110" s="983"/>
      <c r="BE110" s="983"/>
      <c r="BF110" s="983"/>
      <c r="BG110" s="983"/>
      <c r="BH110" s="983"/>
      <c r="BI110" s="983"/>
      <c r="BJ110" s="983"/>
      <c r="BK110" s="983"/>
      <c r="BL110" s="983"/>
      <c r="BM110" s="983"/>
      <c r="BN110" s="983"/>
      <c r="BO110" s="983"/>
      <c r="BP110" s="984"/>
      <c r="BQ110" s="1020">
        <v>29959741</v>
      </c>
      <c r="BR110" s="1021"/>
      <c r="BS110" s="1021"/>
      <c r="BT110" s="1021"/>
      <c r="BU110" s="1021"/>
      <c r="BV110" s="1021">
        <v>30635563</v>
      </c>
      <c r="BW110" s="1021"/>
      <c r="BX110" s="1021"/>
      <c r="BY110" s="1021"/>
      <c r="BZ110" s="1021"/>
      <c r="CA110" s="1021">
        <v>31658012</v>
      </c>
      <c r="CB110" s="1021"/>
      <c r="CC110" s="1021"/>
      <c r="CD110" s="1021"/>
      <c r="CE110" s="1021"/>
      <c r="CF110" s="1035">
        <v>264.39999999999998</v>
      </c>
      <c r="CG110" s="1036"/>
      <c r="CH110" s="1036"/>
      <c r="CI110" s="1036"/>
      <c r="CJ110" s="1036"/>
      <c r="CK110" s="1037" t="s">
        <v>439</v>
      </c>
      <c r="CL110" s="1038"/>
      <c r="CM110" s="1017" t="s">
        <v>440</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441</v>
      </c>
      <c r="DH110" s="1021"/>
      <c r="DI110" s="1021"/>
      <c r="DJ110" s="1021"/>
      <c r="DK110" s="1021"/>
      <c r="DL110" s="1021" t="s">
        <v>389</v>
      </c>
      <c r="DM110" s="1021"/>
      <c r="DN110" s="1021"/>
      <c r="DO110" s="1021"/>
      <c r="DP110" s="1021"/>
      <c r="DQ110" s="1021" t="s">
        <v>442</v>
      </c>
      <c r="DR110" s="1021"/>
      <c r="DS110" s="1021"/>
      <c r="DT110" s="1021"/>
      <c r="DU110" s="1021"/>
      <c r="DV110" s="1022" t="s">
        <v>442</v>
      </c>
      <c r="DW110" s="1022"/>
      <c r="DX110" s="1022"/>
      <c r="DY110" s="1022"/>
      <c r="DZ110" s="1023"/>
    </row>
    <row r="111" spans="1:131" s="247" customFormat="1" ht="26.25" customHeight="1">
      <c r="A111" s="1024" t="s">
        <v>443</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444</v>
      </c>
      <c r="AB111" s="1028"/>
      <c r="AC111" s="1028"/>
      <c r="AD111" s="1028"/>
      <c r="AE111" s="1029"/>
      <c r="AF111" s="1030" t="s">
        <v>442</v>
      </c>
      <c r="AG111" s="1028"/>
      <c r="AH111" s="1028"/>
      <c r="AI111" s="1028"/>
      <c r="AJ111" s="1029"/>
      <c r="AK111" s="1030" t="s">
        <v>442</v>
      </c>
      <c r="AL111" s="1028"/>
      <c r="AM111" s="1028"/>
      <c r="AN111" s="1028"/>
      <c r="AO111" s="1029"/>
      <c r="AP111" s="1031" t="s">
        <v>441</v>
      </c>
      <c r="AQ111" s="1032"/>
      <c r="AR111" s="1032"/>
      <c r="AS111" s="1032"/>
      <c r="AT111" s="1033"/>
      <c r="AU111" s="994"/>
      <c r="AV111" s="995"/>
      <c r="AW111" s="995"/>
      <c r="AX111" s="995"/>
      <c r="AY111" s="995"/>
      <c r="AZ111" s="1043" t="s">
        <v>445</v>
      </c>
      <c r="BA111" s="1044"/>
      <c r="BB111" s="1044"/>
      <c r="BC111" s="1044"/>
      <c r="BD111" s="1044"/>
      <c r="BE111" s="1044"/>
      <c r="BF111" s="1044"/>
      <c r="BG111" s="1044"/>
      <c r="BH111" s="1044"/>
      <c r="BI111" s="1044"/>
      <c r="BJ111" s="1044"/>
      <c r="BK111" s="1044"/>
      <c r="BL111" s="1044"/>
      <c r="BM111" s="1044"/>
      <c r="BN111" s="1044"/>
      <c r="BO111" s="1044"/>
      <c r="BP111" s="1045"/>
      <c r="BQ111" s="1013" t="s">
        <v>446</v>
      </c>
      <c r="BR111" s="1014"/>
      <c r="BS111" s="1014"/>
      <c r="BT111" s="1014"/>
      <c r="BU111" s="1014"/>
      <c r="BV111" s="1014" t="s">
        <v>442</v>
      </c>
      <c r="BW111" s="1014"/>
      <c r="BX111" s="1014"/>
      <c r="BY111" s="1014"/>
      <c r="BZ111" s="1014"/>
      <c r="CA111" s="1014" t="s">
        <v>441</v>
      </c>
      <c r="CB111" s="1014"/>
      <c r="CC111" s="1014"/>
      <c r="CD111" s="1014"/>
      <c r="CE111" s="1014"/>
      <c r="CF111" s="1008" t="s">
        <v>389</v>
      </c>
      <c r="CG111" s="1009"/>
      <c r="CH111" s="1009"/>
      <c r="CI111" s="1009"/>
      <c r="CJ111" s="1009"/>
      <c r="CK111" s="1039"/>
      <c r="CL111" s="1040"/>
      <c r="CM111" s="1010" t="s">
        <v>447</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128</v>
      </c>
      <c r="DH111" s="1014"/>
      <c r="DI111" s="1014"/>
      <c r="DJ111" s="1014"/>
      <c r="DK111" s="1014"/>
      <c r="DL111" s="1014" t="s">
        <v>128</v>
      </c>
      <c r="DM111" s="1014"/>
      <c r="DN111" s="1014"/>
      <c r="DO111" s="1014"/>
      <c r="DP111" s="1014"/>
      <c r="DQ111" s="1014" t="s">
        <v>128</v>
      </c>
      <c r="DR111" s="1014"/>
      <c r="DS111" s="1014"/>
      <c r="DT111" s="1014"/>
      <c r="DU111" s="1014"/>
      <c r="DV111" s="1015" t="s">
        <v>389</v>
      </c>
      <c r="DW111" s="1015"/>
      <c r="DX111" s="1015"/>
      <c r="DY111" s="1015"/>
      <c r="DZ111" s="1016"/>
    </row>
    <row r="112" spans="1:131" s="247" customFormat="1" ht="26.25" customHeight="1">
      <c r="A112" s="1046" t="s">
        <v>448</v>
      </c>
      <c r="B112" s="1047"/>
      <c r="C112" s="1044" t="s">
        <v>449</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442</v>
      </c>
      <c r="AB112" s="1053"/>
      <c r="AC112" s="1053"/>
      <c r="AD112" s="1053"/>
      <c r="AE112" s="1054"/>
      <c r="AF112" s="1055" t="s">
        <v>442</v>
      </c>
      <c r="AG112" s="1053"/>
      <c r="AH112" s="1053"/>
      <c r="AI112" s="1053"/>
      <c r="AJ112" s="1054"/>
      <c r="AK112" s="1055" t="s">
        <v>389</v>
      </c>
      <c r="AL112" s="1053"/>
      <c r="AM112" s="1053"/>
      <c r="AN112" s="1053"/>
      <c r="AO112" s="1054"/>
      <c r="AP112" s="1056" t="s">
        <v>389</v>
      </c>
      <c r="AQ112" s="1057"/>
      <c r="AR112" s="1057"/>
      <c r="AS112" s="1057"/>
      <c r="AT112" s="1058"/>
      <c r="AU112" s="994"/>
      <c r="AV112" s="995"/>
      <c r="AW112" s="995"/>
      <c r="AX112" s="995"/>
      <c r="AY112" s="995"/>
      <c r="AZ112" s="1043" t="s">
        <v>450</v>
      </c>
      <c r="BA112" s="1044"/>
      <c r="BB112" s="1044"/>
      <c r="BC112" s="1044"/>
      <c r="BD112" s="1044"/>
      <c r="BE112" s="1044"/>
      <c r="BF112" s="1044"/>
      <c r="BG112" s="1044"/>
      <c r="BH112" s="1044"/>
      <c r="BI112" s="1044"/>
      <c r="BJ112" s="1044"/>
      <c r="BK112" s="1044"/>
      <c r="BL112" s="1044"/>
      <c r="BM112" s="1044"/>
      <c r="BN112" s="1044"/>
      <c r="BO112" s="1044"/>
      <c r="BP112" s="1045"/>
      <c r="BQ112" s="1013">
        <v>1633675</v>
      </c>
      <c r="BR112" s="1014"/>
      <c r="BS112" s="1014"/>
      <c r="BT112" s="1014"/>
      <c r="BU112" s="1014"/>
      <c r="BV112" s="1014">
        <v>1525472</v>
      </c>
      <c r="BW112" s="1014"/>
      <c r="BX112" s="1014"/>
      <c r="BY112" s="1014"/>
      <c r="BZ112" s="1014"/>
      <c r="CA112" s="1014">
        <v>1443549</v>
      </c>
      <c r="CB112" s="1014"/>
      <c r="CC112" s="1014"/>
      <c r="CD112" s="1014"/>
      <c r="CE112" s="1014"/>
      <c r="CF112" s="1008">
        <v>12.1</v>
      </c>
      <c r="CG112" s="1009"/>
      <c r="CH112" s="1009"/>
      <c r="CI112" s="1009"/>
      <c r="CJ112" s="1009"/>
      <c r="CK112" s="1039"/>
      <c r="CL112" s="1040"/>
      <c r="CM112" s="1010" t="s">
        <v>451</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442</v>
      </c>
      <c r="DH112" s="1014"/>
      <c r="DI112" s="1014"/>
      <c r="DJ112" s="1014"/>
      <c r="DK112" s="1014"/>
      <c r="DL112" s="1014" t="s">
        <v>389</v>
      </c>
      <c r="DM112" s="1014"/>
      <c r="DN112" s="1014"/>
      <c r="DO112" s="1014"/>
      <c r="DP112" s="1014"/>
      <c r="DQ112" s="1014" t="s">
        <v>441</v>
      </c>
      <c r="DR112" s="1014"/>
      <c r="DS112" s="1014"/>
      <c r="DT112" s="1014"/>
      <c r="DU112" s="1014"/>
      <c r="DV112" s="1015" t="s">
        <v>446</v>
      </c>
      <c r="DW112" s="1015"/>
      <c r="DX112" s="1015"/>
      <c r="DY112" s="1015"/>
      <c r="DZ112" s="1016"/>
    </row>
    <row r="113" spans="1:130" s="247" customFormat="1" ht="26.25" customHeight="1">
      <c r="A113" s="1048"/>
      <c r="B113" s="1049"/>
      <c r="C113" s="1044" t="s">
        <v>452</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177219</v>
      </c>
      <c r="AB113" s="1028"/>
      <c r="AC113" s="1028"/>
      <c r="AD113" s="1028"/>
      <c r="AE113" s="1029"/>
      <c r="AF113" s="1030">
        <v>166869</v>
      </c>
      <c r="AG113" s="1028"/>
      <c r="AH113" s="1028"/>
      <c r="AI113" s="1028"/>
      <c r="AJ113" s="1029"/>
      <c r="AK113" s="1030">
        <v>169476</v>
      </c>
      <c r="AL113" s="1028"/>
      <c r="AM113" s="1028"/>
      <c r="AN113" s="1028"/>
      <c r="AO113" s="1029"/>
      <c r="AP113" s="1031">
        <v>1.4</v>
      </c>
      <c r="AQ113" s="1032"/>
      <c r="AR113" s="1032"/>
      <c r="AS113" s="1032"/>
      <c r="AT113" s="1033"/>
      <c r="AU113" s="994"/>
      <c r="AV113" s="995"/>
      <c r="AW113" s="995"/>
      <c r="AX113" s="995"/>
      <c r="AY113" s="995"/>
      <c r="AZ113" s="1043" t="s">
        <v>453</v>
      </c>
      <c r="BA113" s="1044"/>
      <c r="BB113" s="1044"/>
      <c r="BC113" s="1044"/>
      <c r="BD113" s="1044"/>
      <c r="BE113" s="1044"/>
      <c r="BF113" s="1044"/>
      <c r="BG113" s="1044"/>
      <c r="BH113" s="1044"/>
      <c r="BI113" s="1044"/>
      <c r="BJ113" s="1044"/>
      <c r="BK113" s="1044"/>
      <c r="BL113" s="1044"/>
      <c r="BM113" s="1044"/>
      <c r="BN113" s="1044"/>
      <c r="BO113" s="1044"/>
      <c r="BP113" s="1045"/>
      <c r="BQ113" s="1013" t="s">
        <v>441</v>
      </c>
      <c r="BR113" s="1014"/>
      <c r="BS113" s="1014"/>
      <c r="BT113" s="1014"/>
      <c r="BU113" s="1014"/>
      <c r="BV113" s="1014" t="s">
        <v>442</v>
      </c>
      <c r="BW113" s="1014"/>
      <c r="BX113" s="1014"/>
      <c r="BY113" s="1014"/>
      <c r="BZ113" s="1014"/>
      <c r="CA113" s="1014" t="s">
        <v>446</v>
      </c>
      <c r="CB113" s="1014"/>
      <c r="CC113" s="1014"/>
      <c r="CD113" s="1014"/>
      <c r="CE113" s="1014"/>
      <c r="CF113" s="1008" t="s">
        <v>389</v>
      </c>
      <c r="CG113" s="1009"/>
      <c r="CH113" s="1009"/>
      <c r="CI113" s="1009"/>
      <c r="CJ113" s="1009"/>
      <c r="CK113" s="1039"/>
      <c r="CL113" s="1040"/>
      <c r="CM113" s="1010" t="s">
        <v>454</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389</v>
      </c>
      <c r="DH113" s="1053"/>
      <c r="DI113" s="1053"/>
      <c r="DJ113" s="1053"/>
      <c r="DK113" s="1054"/>
      <c r="DL113" s="1055" t="s">
        <v>389</v>
      </c>
      <c r="DM113" s="1053"/>
      <c r="DN113" s="1053"/>
      <c r="DO113" s="1053"/>
      <c r="DP113" s="1054"/>
      <c r="DQ113" s="1055" t="s">
        <v>389</v>
      </c>
      <c r="DR113" s="1053"/>
      <c r="DS113" s="1053"/>
      <c r="DT113" s="1053"/>
      <c r="DU113" s="1054"/>
      <c r="DV113" s="1056" t="s">
        <v>455</v>
      </c>
      <c r="DW113" s="1057"/>
      <c r="DX113" s="1057"/>
      <c r="DY113" s="1057"/>
      <c r="DZ113" s="1058"/>
    </row>
    <row r="114" spans="1:130" s="247" customFormat="1" ht="26.25" customHeight="1">
      <c r="A114" s="1048"/>
      <c r="B114" s="1049"/>
      <c r="C114" s="1044" t="s">
        <v>456</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455</v>
      </c>
      <c r="AB114" s="1053"/>
      <c r="AC114" s="1053"/>
      <c r="AD114" s="1053"/>
      <c r="AE114" s="1054"/>
      <c r="AF114" s="1055" t="s">
        <v>455</v>
      </c>
      <c r="AG114" s="1053"/>
      <c r="AH114" s="1053"/>
      <c r="AI114" s="1053"/>
      <c r="AJ114" s="1054"/>
      <c r="AK114" s="1055" t="s">
        <v>389</v>
      </c>
      <c r="AL114" s="1053"/>
      <c r="AM114" s="1053"/>
      <c r="AN114" s="1053"/>
      <c r="AO114" s="1054"/>
      <c r="AP114" s="1056" t="s">
        <v>446</v>
      </c>
      <c r="AQ114" s="1057"/>
      <c r="AR114" s="1057"/>
      <c r="AS114" s="1057"/>
      <c r="AT114" s="1058"/>
      <c r="AU114" s="994"/>
      <c r="AV114" s="995"/>
      <c r="AW114" s="995"/>
      <c r="AX114" s="995"/>
      <c r="AY114" s="995"/>
      <c r="AZ114" s="1043" t="s">
        <v>457</v>
      </c>
      <c r="BA114" s="1044"/>
      <c r="BB114" s="1044"/>
      <c r="BC114" s="1044"/>
      <c r="BD114" s="1044"/>
      <c r="BE114" s="1044"/>
      <c r="BF114" s="1044"/>
      <c r="BG114" s="1044"/>
      <c r="BH114" s="1044"/>
      <c r="BI114" s="1044"/>
      <c r="BJ114" s="1044"/>
      <c r="BK114" s="1044"/>
      <c r="BL114" s="1044"/>
      <c r="BM114" s="1044"/>
      <c r="BN114" s="1044"/>
      <c r="BO114" s="1044"/>
      <c r="BP114" s="1045"/>
      <c r="BQ114" s="1013">
        <v>3489399</v>
      </c>
      <c r="BR114" s="1014"/>
      <c r="BS114" s="1014"/>
      <c r="BT114" s="1014"/>
      <c r="BU114" s="1014"/>
      <c r="BV114" s="1014">
        <v>3420467</v>
      </c>
      <c r="BW114" s="1014"/>
      <c r="BX114" s="1014"/>
      <c r="BY114" s="1014"/>
      <c r="BZ114" s="1014"/>
      <c r="CA114" s="1014">
        <v>3412841</v>
      </c>
      <c r="CB114" s="1014"/>
      <c r="CC114" s="1014"/>
      <c r="CD114" s="1014"/>
      <c r="CE114" s="1014"/>
      <c r="CF114" s="1008">
        <v>28.5</v>
      </c>
      <c r="CG114" s="1009"/>
      <c r="CH114" s="1009"/>
      <c r="CI114" s="1009"/>
      <c r="CJ114" s="1009"/>
      <c r="CK114" s="1039"/>
      <c r="CL114" s="1040"/>
      <c r="CM114" s="1010" t="s">
        <v>458</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446</v>
      </c>
      <c r="DH114" s="1053"/>
      <c r="DI114" s="1053"/>
      <c r="DJ114" s="1053"/>
      <c r="DK114" s="1054"/>
      <c r="DL114" s="1055" t="s">
        <v>441</v>
      </c>
      <c r="DM114" s="1053"/>
      <c r="DN114" s="1053"/>
      <c r="DO114" s="1053"/>
      <c r="DP114" s="1054"/>
      <c r="DQ114" s="1055" t="s">
        <v>441</v>
      </c>
      <c r="DR114" s="1053"/>
      <c r="DS114" s="1053"/>
      <c r="DT114" s="1053"/>
      <c r="DU114" s="1054"/>
      <c r="DV114" s="1056" t="s">
        <v>442</v>
      </c>
      <c r="DW114" s="1057"/>
      <c r="DX114" s="1057"/>
      <c r="DY114" s="1057"/>
      <c r="DZ114" s="1058"/>
    </row>
    <row r="115" spans="1:130" s="247" customFormat="1" ht="26.25" customHeight="1">
      <c r="A115" s="1048"/>
      <c r="B115" s="1049"/>
      <c r="C115" s="1044" t="s">
        <v>459</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4800</v>
      </c>
      <c r="AB115" s="1028"/>
      <c r="AC115" s="1028"/>
      <c r="AD115" s="1028"/>
      <c r="AE115" s="1029"/>
      <c r="AF115" s="1030">
        <v>2716</v>
      </c>
      <c r="AG115" s="1028"/>
      <c r="AH115" s="1028"/>
      <c r="AI115" s="1028"/>
      <c r="AJ115" s="1029"/>
      <c r="AK115" s="1030">
        <v>711</v>
      </c>
      <c r="AL115" s="1028"/>
      <c r="AM115" s="1028"/>
      <c r="AN115" s="1028"/>
      <c r="AO115" s="1029"/>
      <c r="AP115" s="1031">
        <v>0</v>
      </c>
      <c r="AQ115" s="1032"/>
      <c r="AR115" s="1032"/>
      <c r="AS115" s="1032"/>
      <c r="AT115" s="1033"/>
      <c r="AU115" s="994"/>
      <c r="AV115" s="995"/>
      <c r="AW115" s="995"/>
      <c r="AX115" s="995"/>
      <c r="AY115" s="995"/>
      <c r="AZ115" s="1043" t="s">
        <v>460</v>
      </c>
      <c r="BA115" s="1044"/>
      <c r="BB115" s="1044"/>
      <c r="BC115" s="1044"/>
      <c r="BD115" s="1044"/>
      <c r="BE115" s="1044"/>
      <c r="BF115" s="1044"/>
      <c r="BG115" s="1044"/>
      <c r="BH115" s="1044"/>
      <c r="BI115" s="1044"/>
      <c r="BJ115" s="1044"/>
      <c r="BK115" s="1044"/>
      <c r="BL115" s="1044"/>
      <c r="BM115" s="1044"/>
      <c r="BN115" s="1044"/>
      <c r="BO115" s="1044"/>
      <c r="BP115" s="1045"/>
      <c r="BQ115" s="1013" t="s">
        <v>442</v>
      </c>
      <c r="BR115" s="1014"/>
      <c r="BS115" s="1014"/>
      <c r="BT115" s="1014"/>
      <c r="BU115" s="1014"/>
      <c r="BV115" s="1014" t="s">
        <v>442</v>
      </c>
      <c r="BW115" s="1014"/>
      <c r="BX115" s="1014"/>
      <c r="BY115" s="1014"/>
      <c r="BZ115" s="1014"/>
      <c r="CA115" s="1014" t="s">
        <v>389</v>
      </c>
      <c r="CB115" s="1014"/>
      <c r="CC115" s="1014"/>
      <c r="CD115" s="1014"/>
      <c r="CE115" s="1014"/>
      <c r="CF115" s="1008" t="s">
        <v>442</v>
      </c>
      <c r="CG115" s="1009"/>
      <c r="CH115" s="1009"/>
      <c r="CI115" s="1009"/>
      <c r="CJ115" s="1009"/>
      <c r="CK115" s="1039"/>
      <c r="CL115" s="1040"/>
      <c r="CM115" s="1043" t="s">
        <v>461</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442</v>
      </c>
      <c r="DH115" s="1053"/>
      <c r="DI115" s="1053"/>
      <c r="DJ115" s="1053"/>
      <c r="DK115" s="1054"/>
      <c r="DL115" s="1055" t="s">
        <v>389</v>
      </c>
      <c r="DM115" s="1053"/>
      <c r="DN115" s="1053"/>
      <c r="DO115" s="1053"/>
      <c r="DP115" s="1054"/>
      <c r="DQ115" s="1055" t="s">
        <v>389</v>
      </c>
      <c r="DR115" s="1053"/>
      <c r="DS115" s="1053"/>
      <c r="DT115" s="1053"/>
      <c r="DU115" s="1054"/>
      <c r="DV115" s="1056" t="s">
        <v>389</v>
      </c>
      <c r="DW115" s="1057"/>
      <c r="DX115" s="1057"/>
      <c r="DY115" s="1057"/>
      <c r="DZ115" s="1058"/>
    </row>
    <row r="116" spans="1:130" s="247" customFormat="1" ht="26.25" customHeight="1">
      <c r="A116" s="1050"/>
      <c r="B116" s="1051"/>
      <c r="C116" s="1059" t="s">
        <v>462</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389</v>
      </c>
      <c r="AB116" s="1053"/>
      <c r="AC116" s="1053"/>
      <c r="AD116" s="1053"/>
      <c r="AE116" s="1054"/>
      <c r="AF116" s="1055" t="s">
        <v>441</v>
      </c>
      <c r="AG116" s="1053"/>
      <c r="AH116" s="1053"/>
      <c r="AI116" s="1053"/>
      <c r="AJ116" s="1054"/>
      <c r="AK116" s="1055" t="s">
        <v>442</v>
      </c>
      <c r="AL116" s="1053"/>
      <c r="AM116" s="1053"/>
      <c r="AN116" s="1053"/>
      <c r="AO116" s="1054"/>
      <c r="AP116" s="1056" t="s">
        <v>389</v>
      </c>
      <c r="AQ116" s="1057"/>
      <c r="AR116" s="1057"/>
      <c r="AS116" s="1057"/>
      <c r="AT116" s="1058"/>
      <c r="AU116" s="994"/>
      <c r="AV116" s="995"/>
      <c r="AW116" s="995"/>
      <c r="AX116" s="995"/>
      <c r="AY116" s="995"/>
      <c r="AZ116" s="1061" t="s">
        <v>463</v>
      </c>
      <c r="BA116" s="1062"/>
      <c r="BB116" s="1062"/>
      <c r="BC116" s="1062"/>
      <c r="BD116" s="1062"/>
      <c r="BE116" s="1062"/>
      <c r="BF116" s="1062"/>
      <c r="BG116" s="1062"/>
      <c r="BH116" s="1062"/>
      <c r="BI116" s="1062"/>
      <c r="BJ116" s="1062"/>
      <c r="BK116" s="1062"/>
      <c r="BL116" s="1062"/>
      <c r="BM116" s="1062"/>
      <c r="BN116" s="1062"/>
      <c r="BO116" s="1062"/>
      <c r="BP116" s="1063"/>
      <c r="BQ116" s="1013" t="s">
        <v>441</v>
      </c>
      <c r="BR116" s="1014"/>
      <c r="BS116" s="1014"/>
      <c r="BT116" s="1014"/>
      <c r="BU116" s="1014"/>
      <c r="BV116" s="1014" t="s">
        <v>442</v>
      </c>
      <c r="BW116" s="1014"/>
      <c r="BX116" s="1014"/>
      <c r="BY116" s="1014"/>
      <c r="BZ116" s="1014"/>
      <c r="CA116" s="1014" t="s">
        <v>442</v>
      </c>
      <c r="CB116" s="1014"/>
      <c r="CC116" s="1014"/>
      <c r="CD116" s="1014"/>
      <c r="CE116" s="1014"/>
      <c r="CF116" s="1008" t="s">
        <v>389</v>
      </c>
      <c r="CG116" s="1009"/>
      <c r="CH116" s="1009"/>
      <c r="CI116" s="1009"/>
      <c r="CJ116" s="1009"/>
      <c r="CK116" s="1039"/>
      <c r="CL116" s="1040"/>
      <c r="CM116" s="1010" t="s">
        <v>464</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442</v>
      </c>
      <c r="DH116" s="1053"/>
      <c r="DI116" s="1053"/>
      <c r="DJ116" s="1053"/>
      <c r="DK116" s="1054"/>
      <c r="DL116" s="1055" t="s">
        <v>442</v>
      </c>
      <c r="DM116" s="1053"/>
      <c r="DN116" s="1053"/>
      <c r="DO116" s="1053"/>
      <c r="DP116" s="1054"/>
      <c r="DQ116" s="1055" t="s">
        <v>389</v>
      </c>
      <c r="DR116" s="1053"/>
      <c r="DS116" s="1053"/>
      <c r="DT116" s="1053"/>
      <c r="DU116" s="1054"/>
      <c r="DV116" s="1056" t="s">
        <v>442</v>
      </c>
      <c r="DW116" s="1057"/>
      <c r="DX116" s="1057"/>
      <c r="DY116" s="1057"/>
      <c r="DZ116" s="1058"/>
    </row>
    <row r="117" spans="1:130" s="247" customFormat="1" ht="26.25" customHeight="1">
      <c r="A117" s="998" t="s">
        <v>184</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465</v>
      </c>
      <c r="Z117" s="980"/>
      <c r="AA117" s="1070">
        <v>3164914</v>
      </c>
      <c r="AB117" s="1071"/>
      <c r="AC117" s="1071"/>
      <c r="AD117" s="1071"/>
      <c r="AE117" s="1072"/>
      <c r="AF117" s="1073">
        <v>3159110</v>
      </c>
      <c r="AG117" s="1071"/>
      <c r="AH117" s="1071"/>
      <c r="AI117" s="1071"/>
      <c r="AJ117" s="1072"/>
      <c r="AK117" s="1073">
        <v>3167315</v>
      </c>
      <c r="AL117" s="1071"/>
      <c r="AM117" s="1071"/>
      <c r="AN117" s="1071"/>
      <c r="AO117" s="1072"/>
      <c r="AP117" s="1074"/>
      <c r="AQ117" s="1075"/>
      <c r="AR117" s="1075"/>
      <c r="AS117" s="1075"/>
      <c r="AT117" s="1076"/>
      <c r="AU117" s="994"/>
      <c r="AV117" s="995"/>
      <c r="AW117" s="995"/>
      <c r="AX117" s="995"/>
      <c r="AY117" s="995"/>
      <c r="AZ117" s="1061" t="s">
        <v>466</v>
      </c>
      <c r="BA117" s="1062"/>
      <c r="BB117" s="1062"/>
      <c r="BC117" s="1062"/>
      <c r="BD117" s="1062"/>
      <c r="BE117" s="1062"/>
      <c r="BF117" s="1062"/>
      <c r="BG117" s="1062"/>
      <c r="BH117" s="1062"/>
      <c r="BI117" s="1062"/>
      <c r="BJ117" s="1062"/>
      <c r="BK117" s="1062"/>
      <c r="BL117" s="1062"/>
      <c r="BM117" s="1062"/>
      <c r="BN117" s="1062"/>
      <c r="BO117" s="1062"/>
      <c r="BP117" s="1063"/>
      <c r="BQ117" s="1013" t="s">
        <v>389</v>
      </c>
      <c r="BR117" s="1014"/>
      <c r="BS117" s="1014"/>
      <c r="BT117" s="1014"/>
      <c r="BU117" s="1014"/>
      <c r="BV117" s="1014" t="s">
        <v>389</v>
      </c>
      <c r="BW117" s="1014"/>
      <c r="BX117" s="1014"/>
      <c r="BY117" s="1014"/>
      <c r="BZ117" s="1014"/>
      <c r="CA117" s="1014" t="s">
        <v>389</v>
      </c>
      <c r="CB117" s="1014"/>
      <c r="CC117" s="1014"/>
      <c r="CD117" s="1014"/>
      <c r="CE117" s="1014"/>
      <c r="CF117" s="1008" t="s">
        <v>389</v>
      </c>
      <c r="CG117" s="1009"/>
      <c r="CH117" s="1009"/>
      <c r="CI117" s="1009"/>
      <c r="CJ117" s="1009"/>
      <c r="CK117" s="1039"/>
      <c r="CL117" s="1040"/>
      <c r="CM117" s="1010" t="s">
        <v>467</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389</v>
      </c>
      <c r="DH117" s="1053"/>
      <c r="DI117" s="1053"/>
      <c r="DJ117" s="1053"/>
      <c r="DK117" s="1054"/>
      <c r="DL117" s="1055" t="s">
        <v>389</v>
      </c>
      <c r="DM117" s="1053"/>
      <c r="DN117" s="1053"/>
      <c r="DO117" s="1053"/>
      <c r="DP117" s="1054"/>
      <c r="DQ117" s="1055" t="s">
        <v>389</v>
      </c>
      <c r="DR117" s="1053"/>
      <c r="DS117" s="1053"/>
      <c r="DT117" s="1053"/>
      <c r="DU117" s="1054"/>
      <c r="DV117" s="1056" t="s">
        <v>389</v>
      </c>
      <c r="DW117" s="1057"/>
      <c r="DX117" s="1057"/>
      <c r="DY117" s="1057"/>
      <c r="DZ117" s="1058"/>
    </row>
    <row r="118" spans="1:130" s="247" customFormat="1" ht="26.25" customHeight="1">
      <c r="A118" s="998" t="s">
        <v>436</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434</v>
      </c>
      <c r="AB118" s="979"/>
      <c r="AC118" s="979"/>
      <c r="AD118" s="979"/>
      <c r="AE118" s="980"/>
      <c r="AF118" s="978" t="s">
        <v>305</v>
      </c>
      <c r="AG118" s="979"/>
      <c r="AH118" s="979"/>
      <c r="AI118" s="979"/>
      <c r="AJ118" s="980"/>
      <c r="AK118" s="978" t="s">
        <v>304</v>
      </c>
      <c r="AL118" s="979"/>
      <c r="AM118" s="979"/>
      <c r="AN118" s="979"/>
      <c r="AO118" s="980"/>
      <c r="AP118" s="1065" t="s">
        <v>435</v>
      </c>
      <c r="AQ118" s="1066"/>
      <c r="AR118" s="1066"/>
      <c r="AS118" s="1066"/>
      <c r="AT118" s="1067"/>
      <c r="AU118" s="994"/>
      <c r="AV118" s="995"/>
      <c r="AW118" s="995"/>
      <c r="AX118" s="995"/>
      <c r="AY118" s="995"/>
      <c r="AZ118" s="1068" t="s">
        <v>468</v>
      </c>
      <c r="BA118" s="1059"/>
      <c r="BB118" s="1059"/>
      <c r="BC118" s="1059"/>
      <c r="BD118" s="1059"/>
      <c r="BE118" s="1059"/>
      <c r="BF118" s="1059"/>
      <c r="BG118" s="1059"/>
      <c r="BH118" s="1059"/>
      <c r="BI118" s="1059"/>
      <c r="BJ118" s="1059"/>
      <c r="BK118" s="1059"/>
      <c r="BL118" s="1059"/>
      <c r="BM118" s="1059"/>
      <c r="BN118" s="1059"/>
      <c r="BO118" s="1059"/>
      <c r="BP118" s="1060"/>
      <c r="BQ118" s="1091" t="s">
        <v>455</v>
      </c>
      <c r="BR118" s="1092"/>
      <c r="BS118" s="1092"/>
      <c r="BT118" s="1092"/>
      <c r="BU118" s="1092"/>
      <c r="BV118" s="1092" t="s">
        <v>455</v>
      </c>
      <c r="BW118" s="1092"/>
      <c r="BX118" s="1092"/>
      <c r="BY118" s="1092"/>
      <c r="BZ118" s="1092"/>
      <c r="CA118" s="1092" t="s">
        <v>455</v>
      </c>
      <c r="CB118" s="1092"/>
      <c r="CC118" s="1092"/>
      <c r="CD118" s="1092"/>
      <c r="CE118" s="1092"/>
      <c r="CF118" s="1008" t="s">
        <v>455</v>
      </c>
      <c r="CG118" s="1009"/>
      <c r="CH118" s="1009"/>
      <c r="CI118" s="1009"/>
      <c r="CJ118" s="1009"/>
      <c r="CK118" s="1039"/>
      <c r="CL118" s="1040"/>
      <c r="CM118" s="1010" t="s">
        <v>469</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455</v>
      </c>
      <c r="DH118" s="1053"/>
      <c r="DI118" s="1053"/>
      <c r="DJ118" s="1053"/>
      <c r="DK118" s="1054"/>
      <c r="DL118" s="1055" t="s">
        <v>455</v>
      </c>
      <c r="DM118" s="1053"/>
      <c r="DN118" s="1053"/>
      <c r="DO118" s="1053"/>
      <c r="DP118" s="1054"/>
      <c r="DQ118" s="1055" t="s">
        <v>455</v>
      </c>
      <c r="DR118" s="1053"/>
      <c r="DS118" s="1053"/>
      <c r="DT118" s="1053"/>
      <c r="DU118" s="1054"/>
      <c r="DV118" s="1056" t="s">
        <v>455</v>
      </c>
      <c r="DW118" s="1057"/>
      <c r="DX118" s="1057"/>
      <c r="DY118" s="1057"/>
      <c r="DZ118" s="1058"/>
    </row>
    <row r="119" spans="1:130" s="247" customFormat="1" ht="26.25" customHeight="1">
      <c r="A119" s="1152" t="s">
        <v>439</v>
      </c>
      <c r="B119" s="1038"/>
      <c r="C119" s="1017" t="s">
        <v>440</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455</v>
      </c>
      <c r="AB119" s="986"/>
      <c r="AC119" s="986"/>
      <c r="AD119" s="986"/>
      <c r="AE119" s="987"/>
      <c r="AF119" s="988" t="s">
        <v>455</v>
      </c>
      <c r="AG119" s="986"/>
      <c r="AH119" s="986"/>
      <c r="AI119" s="986"/>
      <c r="AJ119" s="987"/>
      <c r="AK119" s="988" t="s">
        <v>455</v>
      </c>
      <c r="AL119" s="986"/>
      <c r="AM119" s="986"/>
      <c r="AN119" s="986"/>
      <c r="AO119" s="987"/>
      <c r="AP119" s="989" t="s">
        <v>455</v>
      </c>
      <c r="AQ119" s="990"/>
      <c r="AR119" s="990"/>
      <c r="AS119" s="990"/>
      <c r="AT119" s="991"/>
      <c r="AU119" s="996"/>
      <c r="AV119" s="997"/>
      <c r="AW119" s="997"/>
      <c r="AX119" s="997"/>
      <c r="AY119" s="997"/>
      <c r="AZ119" s="278" t="s">
        <v>184</v>
      </c>
      <c r="BA119" s="278"/>
      <c r="BB119" s="278"/>
      <c r="BC119" s="278"/>
      <c r="BD119" s="278"/>
      <c r="BE119" s="278"/>
      <c r="BF119" s="278"/>
      <c r="BG119" s="278"/>
      <c r="BH119" s="278"/>
      <c r="BI119" s="278"/>
      <c r="BJ119" s="278"/>
      <c r="BK119" s="278"/>
      <c r="BL119" s="278"/>
      <c r="BM119" s="278"/>
      <c r="BN119" s="278"/>
      <c r="BO119" s="1069" t="s">
        <v>470</v>
      </c>
      <c r="BP119" s="1100"/>
      <c r="BQ119" s="1091">
        <v>35082815</v>
      </c>
      <c r="BR119" s="1092"/>
      <c r="BS119" s="1092"/>
      <c r="BT119" s="1092"/>
      <c r="BU119" s="1092"/>
      <c r="BV119" s="1092">
        <v>35581502</v>
      </c>
      <c r="BW119" s="1092"/>
      <c r="BX119" s="1092"/>
      <c r="BY119" s="1092"/>
      <c r="BZ119" s="1092"/>
      <c r="CA119" s="1092">
        <v>36514402</v>
      </c>
      <c r="CB119" s="1092"/>
      <c r="CC119" s="1092"/>
      <c r="CD119" s="1092"/>
      <c r="CE119" s="1092"/>
      <c r="CF119" s="1093"/>
      <c r="CG119" s="1094"/>
      <c r="CH119" s="1094"/>
      <c r="CI119" s="1094"/>
      <c r="CJ119" s="1095"/>
      <c r="CK119" s="1041"/>
      <c r="CL119" s="1042"/>
      <c r="CM119" s="1096" t="s">
        <v>471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472</v>
      </c>
      <c r="DH119" s="1078"/>
      <c r="DI119" s="1078"/>
      <c r="DJ119" s="1078"/>
      <c r="DK119" s="1079"/>
      <c r="DL119" s="1077" t="s">
        <v>473</v>
      </c>
      <c r="DM119" s="1078"/>
      <c r="DN119" s="1078"/>
      <c r="DO119" s="1078"/>
      <c r="DP119" s="1079"/>
      <c r="DQ119" s="1077" t="s">
        <v>474</v>
      </c>
      <c r="DR119" s="1078"/>
      <c r="DS119" s="1078"/>
      <c r="DT119" s="1078"/>
      <c r="DU119" s="1079"/>
      <c r="DV119" s="1080" t="s">
        <v>475</v>
      </c>
      <c r="DW119" s="1081"/>
      <c r="DX119" s="1081"/>
      <c r="DY119" s="1081"/>
      <c r="DZ119" s="1082"/>
    </row>
    <row r="120" spans="1:130" s="247" customFormat="1" ht="26.25" customHeight="1">
      <c r="A120" s="1153"/>
      <c r="B120" s="1040"/>
      <c r="C120" s="1010" t="s">
        <v>447</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476</v>
      </c>
      <c r="AB120" s="1053"/>
      <c r="AC120" s="1053"/>
      <c r="AD120" s="1053"/>
      <c r="AE120" s="1054"/>
      <c r="AF120" s="1055" t="s">
        <v>477</v>
      </c>
      <c r="AG120" s="1053"/>
      <c r="AH120" s="1053"/>
      <c r="AI120" s="1053"/>
      <c r="AJ120" s="1054"/>
      <c r="AK120" s="1055" t="s">
        <v>472</v>
      </c>
      <c r="AL120" s="1053"/>
      <c r="AM120" s="1053"/>
      <c r="AN120" s="1053"/>
      <c r="AO120" s="1054"/>
      <c r="AP120" s="1056" t="s">
        <v>472</v>
      </c>
      <c r="AQ120" s="1057"/>
      <c r="AR120" s="1057"/>
      <c r="AS120" s="1057"/>
      <c r="AT120" s="1058"/>
      <c r="AU120" s="1083" t="s">
        <v>478</v>
      </c>
      <c r="AV120" s="1084"/>
      <c r="AW120" s="1084"/>
      <c r="AX120" s="1084"/>
      <c r="AY120" s="1085"/>
      <c r="AZ120" s="1034" t="s">
        <v>479</v>
      </c>
      <c r="BA120" s="983"/>
      <c r="BB120" s="983"/>
      <c r="BC120" s="983"/>
      <c r="BD120" s="983"/>
      <c r="BE120" s="983"/>
      <c r="BF120" s="983"/>
      <c r="BG120" s="983"/>
      <c r="BH120" s="983"/>
      <c r="BI120" s="983"/>
      <c r="BJ120" s="983"/>
      <c r="BK120" s="983"/>
      <c r="BL120" s="983"/>
      <c r="BM120" s="983"/>
      <c r="BN120" s="983"/>
      <c r="BO120" s="983"/>
      <c r="BP120" s="984"/>
      <c r="BQ120" s="1020">
        <v>8094250</v>
      </c>
      <c r="BR120" s="1021"/>
      <c r="BS120" s="1021"/>
      <c r="BT120" s="1021"/>
      <c r="BU120" s="1021"/>
      <c r="BV120" s="1021">
        <v>8211211</v>
      </c>
      <c r="BW120" s="1021"/>
      <c r="BX120" s="1021"/>
      <c r="BY120" s="1021"/>
      <c r="BZ120" s="1021"/>
      <c r="CA120" s="1021">
        <v>7608526</v>
      </c>
      <c r="CB120" s="1021"/>
      <c r="CC120" s="1021"/>
      <c r="CD120" s="1021"/>
      <c r="CE120" s="1021"/>
      <c r="CF120" s="1035">
        <v>63.6</v>
      </c>
      <c r="CG120" s="1036"/>
      <c r="CH120" s="1036"/>
      <c r="CI120" s="1036"/>
      <c r="CJ120" s="1036"/>
      <c r="CK120" s="1101" t="s">
        <v>480</v>
      </c>
      <c r="CL120" s="1102"/>
      <c r="CM120" s="1102"/>
      <c r="CN120" s="1102"/>
      <c r="CO120" s="1103"/>
      <c r="CP120" s="1109" t="s">
        <v>481</v>
      </c>
      <c r="CQ120" s="1110"/>
      <c r="CR120" s="1110"/>
      <c r="CS120" s="1110"/>
      <c r="CT120" s="1110"/>
      <c r="CU120" s="1110"/>
      <c r="CV120" s="1110"/>
      <c r="CW120" s="1110"/>
      <c r="CX120" s="1110"/>
      <c r="CY120" s="1110"/>
      <c r="CZ120" s="1110"/>
      <c r="DA120" s="1110"/>
      <c r="DB120" s="1110"/>
      <c r="DC120" s="1110"/>
      <c r="DD120" s="1110"/>
      <c r="DE120" s="1110"/>
      <c r="DF120" s="1111"/>
      <c r="DG120" s="1020">
        <v>837914</v>
      </c>
      <c r="DH120" s="1021"/>
      <c r="DI120" s="1021"/>
      <c r="DJ120" s="1021"/>
      <c r="DK120" s="1021"/>
      <c r="DL120" s="1021">
        <v>792857</v>
      </c>
      <c r="DM120" s="1021"/>
      <c r="DN120" s="1021"/>
      <c r="DO120" s="1021"/>
      <c r="DP120" s="1021"/>
      <c r="DQ120" s="1021">
        <v>765350</v>
      </c>
      <c r="DR120" s="1021"/>
      <c r="DS120" s="1021"/>
      <c r="DT120" s="1021"/>
      <c r="DU120" s="1021"/>
      <c r="DV120" s="1022">
        <v>6.4</v>
      </c>
      <c r="DW120" s="1022"/>
      <c r="DX120" s="1022"/>
      <c r="DY120" s="1022"/>
      <c r="DZ120" s="1023"/>
    </row>
    <row r="121" spans="1:130" s="247" customFormat="1" ht="26.25" customHeight="1">
      <c r="A121" s="1153"/>
      <c r="B121" s="1040"/>
      <c r="C121" s="1061" t="s">
        <v>482</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474</v>
      </c>
      <c r="AB121" s="1053"/>
      <c r="AC121" s="1053"/>
      <c r="AD121" s="1053"/>
      <c r="AE121" s="1054"/>
      <c r="AF121" s="1055" t="s">
        <v>483</v>
      </c>
      <c r="AG121" s="1053"/>
      <c r="AH121" s="1053"/>
      <c r="AI121" s="1053"/>
      <c r="AJ121" s="1054"/>
      <c r="AK121" s="1055" t="s">
        <v>484</v>
      </c>
      <c r="AL121" s="1053"/>
      <c r="AM121" s="1053"/>
      <c r="AN121" s="1053"/>
      <c r="AO121" s="1054"/>
      <c r="AP121" s="1056" t="s">
        <v>485</v>
      </c>
      <c r="AQ121" s="1057"/>
      <c r="AR121" s="1057"/>
      <c r="AS121" s="1057"/>
      <c r="AT121" s="1058"/>
      <c r="AU121" s="1086"/>
      <c r="AV121" s="1087"/>
      <c r="AW121" s="1087"/>
      <c r="AX121" s="1087"/>
      <c r="AY121" s="1088"/>
      <c r="AZ121" s="1043" t="s">
        <v>486</v>
      </c>
      <c r="BA121" s="1044"/>
      <c r="BB121" s="1044"/>
      <c r="BC121" s="1044"/>
      <c r="BD121" s="1044"/>
      <c r="BE121" s="1044"/>
      <c r="BF121" s="1044"/>
      <c r="BG121" s="1044"/>
      <c r="BH121" s="1044"/>
      <c r="BI121" s="1044"/>
      <c r="BJ121" s="1044"/>
      <c r="BK121" s="1044"/>
      <c r="BL121" s="1044"/>
      <c r="BM121" s="1044"/>
      <c r="BN121" s="1044"/>
      <c r="BO121" s="1044"/>
      <c r="BP121" s="1045"/>
      <c r="BQ121" s="1013">
        <v>1455086</v>
      </c>
      <c r="BR121" s="1014"/>
      <c r="BS121" s="1014"/>
      <c r="BT121" s="1014"/>
      <c r="BU121" s="1014"/>
      <c r="BV121" s="1014">
        <v>1308303</v>
      </c>
      <c r="BW121" s="1014"/>
      <c r="BX121" s="1014"/>
      <c r="BY121" s="1014"/>
      <c r="BZ121" s="1014"/>
      <c r="CA121" s="1014">
        <v>1189775</v>
      </c>
      <c r="CB121" s="1014"/>
      <c r="CC121" s="1014"/>
      <c r="CD121" s="1014"/>
      <c r="CE121" s="1014"/>
      <c r="CF121" s="1008">
        <v>9.9</v>
      </c>
      <c r="CG121" s="1009"/>
      <c r="CH121" s="1009"/>
      <c r="CI121" s="1009"/>
      <c r="CJ121" s="1009"/>
      <c r="CK121" s="1104"/>
      <c r="CL121" s="1105"/>
      <c r="CM121" s="1105"/>
      <c r="CN121" s="1105"/>
      <c r="CO121" s="1106"/>
      <c r="CP121" s="1114" t="s">
        <v>487</v>
      </c>
      <c r="CQ121" s="1115"/>
      <c r="CR121" s="1115"/>
      <c r="CS121" s="1115"/>
      <c r="CT121" s="1115"/>
      <c r="CU121" s="1115"/>
      <c r="CV121" s="1115"/>
      <c r="CW121" s="1115"/>
      <c r="CX121" s="1115"/>
      <c r="CY121" s="1115"/>
      <c r="CZ121" s="1115"/>
      <c r="DA121" s="1115"/>
      <c r="DB121" s="1115"/>
      <c r="DC121" s="1115"/>
      <c r="DD121" s="1115"/>
      <c r="DE121" s="1115"/>
      <c r="DF121" s="1116"/>
      <c r="DG121" s="1013">
        <v>596293</v>
      </c>
      <c r="DH121" s="1014"/>
      <c r="DI121" s="1014"/>
      <c r="DJ121" s="1014"/>
      <c r="DK121" s="1014"/>
      <c r="DL121" s="1014">
        <v>547089</v>
      </c>
      <c r="DM121" s="1014"/>
      <c r="DN121" s="1014"/>
      <c r="DO121" s="1014"/>
      <c r="DP121" s="1014"/>
      <c r="DQ121" s="1014">
        <v>499691</v>
      </c>
      <c r="DR121" s="1014"/>
      <c r="DS121" s="1014"/>
      <c r="DT121" s="1014"/>
      <c r="DU121" s="1014"/>
      <c r="DV121" s="1015">
        <v>4.2</v>
      </c>
      <c r="DW121" s="1015"/>
      <c r="DX121" s="1015"/>
      <c r="DY121" s="1015"/>
      <c r="DZ121" s="1016"/>
    </row>
    <row r="122" spans="1:130" s="247" customFormat="1" ht="26.25" customHeight="1">
      <c r="A122" s="1153"/>
      <c r="B122" s="1040"/>
      <c r="C122" s="1010" t="s">
        <v>458</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488</v>
      </c>
      <c r="AB122" s="1053"/>
      <c r="AC122" s="1053"/>
      <c r="AD122" s="1053"/>
      <c r="AE122" s="1054"/>
      <c r="AF122" s="1055" t="s">
        <v>489</v>
      </c>
      <c r="AG122" s="1053"/>
      <c r="AH122" s="1053"/>
      <c r="AI122" s="1053"/>
      <c r="AJ122" s="1054"/>
      <c r="AK122" s="1055" t="s">
        <v>484</v>
      </c>
      <c r="AL122" s="1053"/>
      <c r="AM122" s="1053"/>
      <c r="AN122" s="1053"/>
      <c r="AO122" s="1054"/>
      <c r="AP122" s="1056" t="s">
        <v>472</v>
      </c>
      <c r="AQ122" s="1057"/>
      <c r="AR122" s="1057"/>
      <c r="AS122" s="1057"/>
      <c r="AT122" s="1058"/>
      <c r="AU122" s="1086"/>
      <c r="AV122" s="1087"/>
      <c r="AW122" s="1087"/>
      <c r="AX122" s="1087"/>
      <c r="AY122" s="1088"/>
      <c r="AZ122" s="1068" t="s">
        <v>490</v>
      </c>
      <c r="BA122" s="1059"/>
      <c r="BB122" s="1059"/>
      <c r="BC122" s="1059"/>
      <c r="BD122" s="1059"/>
      <c r="BE122" s="1059"/>
      <c r="BF122" s="1059"/>
      <c r="BG122" s="1059"/>
      <c r="BH122" s="1059"/>
      <c r="BI122" s="1059"/>
      <c r="BJ122" s="1059"/>
      <c r="BK122" s="1059"/>
      <c r="BL122" s="1059"/>
      <c r="BM122" s="1059"/>
      <c r="BN122" s="1059"/>
      <c r="BO122" s="1059"/>
      <c r="BP122" s="1060"/>
      <c r="BQ122" s="1091">
        <v>23375350</v>
      </c>
      <c r="BR122" s="1092"/>
      <c r="BS122" s="1092"/>
      <c r="BT122" s="1092"/>
      <c r="BU122" s="1092"/>
      <c r="BV122" s="1092">
        <v>23883742</v>
      </c>
      <c r="BW122" s="1092"/>
      <c r="BX122" s="1092"/>
      <c r="BY122" s="1092"/>
      <c r="BZ122" s="1092"/>
      <c r="CA122" s="1092">
        <v>24606599</v>
      </c>
      <c r="CB122" s="1092"/>
      <c r="CC122" s="1092"/>
      <c r="CD122" s="1092"/>
      <c r="CE122" s="1092"/>
      <c r="CF122" s="1112">
        <v>205.5</v>
      </c>
      <c r="CG122" s="1113"/>
      <c r="CH122" s="1113"/>
      <c r="CI122" s="1113"/>
      <c r="CJ122" s="1113"/>
      <c r="CK122" s="1104"/>
      <c r="CL122" s="1105"/>
      <c r="CM122" s="1105"/>
      <c r="CN122" s="1105"/>
      <c r="CO122" s="1106"/>
      <c r="CP122" s="1114" t="s">
        <v>491</v>
      </c>
      <c r="CQ122" s="1115"/>
      <c r="CR122" s="1115"/>
      <c r="CS122" s="1115"/>
      <c r="CT122" s="1115"/>
      <c r="CU122" s="1115"/>
      <c r="CV122" s="1115"/>
      <c r="CW122" s="1115"/>
      <c r="CX122" s="1115"/>
      <c r="CY122" s="1115"/>
      <c r="CZ122" s="1115"/>
      <c r="DA122" s="1115"/>
      <c r="DB122" s="1115"/>
      <c r="DC122" s="1115"/>
      <c r="DD122" s="1115"/>
      <c r="DE122" s="1115"/>
      <c r="DF122" s="1116"/>
      <c r="DG122" s="1013">
        <v>199468</v>
      </c>
      <c r="DH122" s="1014"/>
      <c r="DI122" s="1014"/>
      <c r="DJ122" s="1014"/>
      <c r="DK122" s="1014"/>
      <c r="DL122" s="1014">
        <v>185526</v>
      </c>
      <c r="DM122" s="1014"/>
      <c r="DN122" s="1014"/>
      <c r="DO122" s="1014"/>
      <c r="DP122" s="1014"/>
      <c r="DQ122" s="1014">
        <v>178508</v>
      </c>
      <c r="DR122" s="1014"/>
      <c r="DS122" s="1014"/>
      <c r="DT122" s="1014"/>
      <c r="DU122" s="1014"/>
      <c r="DV122" s="1015">
        <v>1.5</v>
      </c>
      <c r="DW122" s="1015"/>
      <c r="DX122" s="1015"/>
      <c r="DY122" s="1015"/>
      <c r="DZ122" s="1016"/>
    </row>
    <row r="123" spans="1:130" s="247" customFormat="1" ht="26.25" customHeight="1">
      <c r="A123" s="1153"/>
      <c r="B123" s="1040"/>
      <c r="C123" s="1010" t="s">
        <v>464</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389</v>
      </c>
      <c r="AB123" s="1053"/>
      <c r="AC123" s="1053"/>
      <c r="AD123" s="1053"/>
      <c r="AE123" s="1054"/>
      <c r="AF123" s="1055" t="s">
        <v>488</v>
      </c>
      <c r="AG123" s="1053"/>
      <c r="AH123" s="1053"/>
      <c r="AI123" s="1053"/>
      <c r="AJ123" s="1054"/>
      <c r="AK123" s="1055" t="s">
        <v>476</v>
      </c>
      <c r="AL123" s="1053"/>
      <c r="AM123" s="1053"/>
      <c r="AN123" s="1053"/>
      <c r="AO123" s="1054"/>
      <c r="AP123" s="1056" t="s">
        <v>485</v>
      </c>
      <c r="AQ123" s="1057"/>
      <c r="AR123" s="1057"/>
      <c r="AS123" s="1057"/>
      <c r="AT123" s="1058"/>
      <c r="AU123" s="1089"/>
      <c r="AV123" s="1090"/>
      <c r="AW123" s="1090"/>
      <c r="AX123" s="1090"/>
      <c r="AY123" s="1090"/>
      <c r="AZ123" s="278" t="s">
        <v>184</v>
      </c>
      <c r="BA123" s="278"/>
      <c r="BB123" s="278"/>
      <c r="BC123" s="278"/>
      <c r="BD123" s="278"/>
      <c r="BE123" s="278"/>
      <c r="BF123" s="278"/>
      <c r="BG123" s="278"/>
      <c r="BH123" s="278"/>
      <c r="BI123" s="278"/>
      <c r="BJ123" s="278"/>
      <c r="BK123" s="278"/>
      <c r="BL123" s="278"/>
      <c r="BM123" s="278"/>
      <c r="BN123" s="278"/>
      <c r="BO123" s="1069" t="s">
        <v>492</v>
      </c>
      <c r="BP123" s="1100"/>
      <c r="BQ123" s="1159">
        <v>32924686</v>
      </c>
      <c r="BR123" s="1160"/>
      <c r="BS123" s="1160"/>
      <c r="BT123" s="1160"/>
      <c r="BU123" s="1160"/>
      <c r="BV123" s="1160">
        <v>33403256</v>
      </c>
      <c r="BW123" s="1160"/>
      <c r="BX123" s="1160"/>
      <c r="BY123" s="1160"/>
      <c r="BZ123" s="1160"/>
      <c r="CA123" s="1160">
        <v>33404900</v>
      </c>
      <c r="CB123" s="1160"/>
      <c r="CC123" s="1160"/>
      <c r="CD123" s="1160"/>
      <c r="CE123" s="1160"/>
      <c r="CF123" s="1093"/>
      <c r="CG123" s="1094"/>
      <c r="CH123" s="1094"/>
      <c r="CI123" s="1094"/>
      <c r="CJ123" s="1095"/>
      <c r="CK123" s="1104"/>
      <c r="CL123" s="1105"/>
      <c r="CM123" s="1105"/>
      <c r="CN123" s="1105"/>
      <c r="CO123" s="1106"/>
      <c r="CP123" s="1114" t="s">
        <v>493</v>
      </c>
      <c r="CQ123" s="1115"/>
      <c r="CR123" s="1115"/>
      <c r="CS123" s="1115"/>
      <c r="CT123" s="1115"/>
      <c r="CU123" s="1115"/>
      <c r="CV123" s="1115"/>
      <c r="CW123" s="1115"/>
      <c r="CX123" s="1115"/>
      <c r="CY123" s="1115"/>
      <c r="CZ123" s="1115"/>
      <c r="DA123" s="1115"/>
      <c r="DB123" s="1115"/>
      <c r="DC123" s="1115"/>
      <c r="DD123" s="1115"/>
      <c r="DE123" s="1115"/>
      <c r="DF123" s="1116"/>
      <c r="DG123" s="1052" t="s">
        <v>489</v>
      </c>
      <c r="DH123" s="1053"/>
      <c r="DI123" s="1053"/>
      <c r="DJ123" s="1053"/>
      <c r="DK123" s="1054"/>
      <c r="DL123" s="1055" t="s">
        <v>494</v>
      </c>
      <c r="DM123" s="1053"/>
      <c r="DN123" s="1053"/>
      <c r="DO123" s="1053"/>
      <c r="DP123" s="1054"/>
      <c r="DQ123" s="1055" t="s">
        <v>495</v>
      </c>
      <c r="DR123" s="1053"/>
      <c r="DS123" s="1053"/>
      <c r="DT123" s="1053"/>
      <c r="DU123" s="1054"/>
      <c r="DV123" s="1056" t="s">
        <v>485</v>
      </c>
      <c r="DW123" s="1057"/>
      <c r="DX123" s="1057"/>
      <c r="DY123" s="1057"/>
      <c r="DZ123" s="1058"/>
    </row>
    <row r="124" spans="1:130" s="247" customFormat="1" ht="26.25" customHeight="1" thickBot="1">
      <c r="A124" s="1153"/>
      <c r="B124" s="1040"/>
      <c r="C124" s="1010" t="s">
        <v>467</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489</v>
      </c>
      <c r="AB124" s="1053"/>
      <c r="AC124" s="1053"/>
      <c r="AD124" s="1053"/>
      <c r="AE124" s="1054"/>
      <c r="AF124" s="1055" t="s">
        <v>485</v>
      </c>
      <c r="AG124" s="1053"/>
      <c r="AH124" s="1053"/>
      <c r="AI124" s="1053"/>
      <c r="AJ124" s="1054"/>
      <c r="AK124" s="1055" t="s">
        <v>496</v>
      </c>
      <c r="AL124" s="1053"/>
      <c r="AM124" s="1053"/>
      <c r="AN124" s="1053"/>
      <c r="AO124" s="1054"/>
      <c r="AP124" s="1056" t="s">
        <v>496</v>
      </c>
      <c r="AQ124" s="1057"/>
      <c r="AR124" s="1057"/>
      <c r="AS124" s="1057"/>
      <c r="AT124" s="1058"/>
      <c r="AU124" s="1155" t="s">
        <v>497</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17.7</v>
      </c>
      <c r="BR124" s="1122"/>
      <c r="BS124" s="1122"/>
      <c r="BT124" s="1122"/>
      <c r="BU124" s="1122"/>
      <c r="BV124" s="1122">
        <v>18.2</v>
      </c>
      <c r="BW124" s="1122"/>
      <c r="BX124" s="1122"/>
      <c r="BY124" s="1122"/>
      <c r="BZ124" s="1122"/>
      <c r="CA124" s="1122">
        <v>25.9</v>
      </c>
      <c r="CB124" s="1122"/>
      <c r="CC124" s="1122"/>
      <c r="CD124" s="1122"/>
      <c r="CE124" s="1122"/>
      <c r="CF124" s="1123"/>
      <c r="CG124" s="1124"/>
      <c r="CH124" s="1124"/>
      <c r="CI124" s="1124"/>
      <c r="CJ124" s="1125"/>
      <c r="CK124" s="1107"/>
      <c r="CL124" s="1107"/>
      <c r="CM124" s="1107"/>
      <c r="CN124" s="1107"/>
      <c r="CO124" s="1108"/>
      <c r="CP124" s="1114" t="s">
        <v>498</v>
      </c>
      <c r="CQ124" s="1115"/>
      <c r="CR124" s="1115"/>
      <c r="CS124" s="1115"/>
      <c r="CT124" s="1115"/>
      <c r="CU124" s="1115"/>
      <c r="CV124" s="1115"/>
      <c r="CW124" s="1115"/>
      <c r="CX124" s="1115"/>
      <c r="CY124" s="1115"/>
      <c r="CZ124" s="1115"/>
      <c r="DA124" s="1115"/>
      <c r="DB124" s="1115"/>
      <c r="DC124" s="1115"/>
      <c r="DD124" s="1115"/>
      <c r="DE124" s="1115"/>
      <c r="DF124" s="1116"/>
      <c r="DG124" s="1099" t="s">
        <v>472</v>
      </c>
      <c r="DH124" s="1078"/>
      <c r="DI124" s="1078"/>
      <c r="DJ124" s="1078"/>
      <c r="DK124" s="1079"/>
      <c r="DL124" s="1077" t="s">
        <v>473</v>
      </c>
      <c r="DM124" s="1078"/>
      <c r="DN124" s="1078"/>
      <c r="DO124" s="1078"/>
      <c r="DP124" s="1079"/>
      <c r="DQ124" s="1077" t="s">
        <v>495</v>
      </c>
      <c r="DR124" s="1078"/>
      <c r="DS124" s="1078"/>
      <c r="DT124" s="1078"/>
      <c r="DU124" s="1079"/>
      <c r="DV124" s="1080" t="s">
        <v>485</v>
      </c>
      <c r="DW124" s="1081"/>
      <c r="DX124" s="1081"/>
      <c r="DY124" s="1081"/>
      <c r="DZ124" s="1082"/>
    </row>
    <row r="125" spans="1:130" s="247" customFormat="1" ht="26.25" customHeight="1">
      <c r="A125" s="1153"/>
      <c r="B125" s="1040"/>
      <c r="C125" s="1010" t="s">
        <v>469</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484</v>
      </c>
      <c r="AB125" s="1053"/>
      <c r="AC125" s="1053"/>
      <c r="AD125" s="1053"/>
      <c r="AE125" s="1054"/>
      <c r="AF125" s="1055" t="s">
        <v>484</v>
      </c>
      <c r="AG125" s="1053"/>
      <c r="AH125" s="1053"/>
      <c r="AI125" s="1053"/>
      <c r="AJ125" s="1054"/>
      <c r="AK125" s="1055" t="s">
        <v>472</v>
      </c>
      <c r="AL125" s="1053"/>
      <c r="AM125" s="1053"/>
      <c r="AN125" s="1053"/>
      <c r="AO125" s="1054"/>
      <c r="AP125" s="1056" t="s">
        <v>488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499</v>
      </c>
      <c r="CL125" s="1102"/>
      <c r="CM125" s="1102"/>
      <c r="CN125" s="1102"/>
      <c r="CO125" s="1103"/>
      <c r="CP125" s="1034" t="s">
        <v>500</v>
      </c>
      <c r="CQ125" s="983"/>
      <c r="CR125" s="983"/>
      <c r="CS125" s="983"/>
      <c r="CT125" s="983"/>
      <c r="CU125" s="983"/>
      <c r="CV125" s="983"/>
      <c r="CW125" s="983"/>
      <c r="CX125" s="983"/>
      <c r="CY125" s="983"/>
      <c r="CZ125" s="983"/>
      <c r="DA125" s="983"/>
      <c r="DB125" s="983"/>
      <c r="DC125" s="983"/>
      <c r="DD125" s="983"/>
      <c r="DE125" s="983"/>
      <c r="DF125" s="984"/>
      <c r="DG125" s="1020" t="s">
        <v>501</v>
      </c>
      <c r="DH125" s="1021"/>
      <c r="DI125" s="1021"/>
      <c r="DJ125" s="1021"/>
      <c r="DK125" s="1021"/>
      <c r="DL125" s="1021" t="s">
        <v>488</v>
      </c>
      <c r="DM125" s="1021"/>
      <c r="DN125" s="1021"/>
      <c r="DO125" s="1021"/>
      <c r="DP125" s="1021"/>
      <c r="DQ125" s="1021" t="s">
        <v>477</v>
      </c>
      <c r="DR125" s="1021"/>
      <c r="DS125" s="1021"/>
      <c r="DT125" s="1021"/>
      <c r="DU125" s="1021"/>
      <c r="DV125" s="1022" t="s">
        <v>483</v>
      </c>
      <c r="DW125" s="1022"/>
      <c r="DX125" s="1022"/>
      <c r="DY125" s="1022"/>
      <c r="DZ125" s="1023"/>
    </row>
    <row r="126" spans="1:130" s="247" customFormat="1" ht="26.25" customHeight="1" thickBot="1">
      <c r="A126" s="1153"/>
      <c r="B126" s="1040"/>
      <c r="C126" s="1010" t="s">
        <v>471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3569</v>
      </c>
      <c r="AB126" s="1053"/>
      <c r="AC126" s="1053"/>
      <c r="AD126" s="1053"/>
      <c r="AE126" s="1054"/>
      <c r="AF126" s="1055">
        <v>1820</v>
      </c>
      <c r="AG126" s="1053"/>
      <c r="AH126" s="1053"/>
      <c r="AI126" s="1053"/>
      <c r="AJ126" s="1054"/>
      <c r="AK126" s="1055" t="s">
        <v>389</v>
      </c>
      <c r="AL126" s="1053"/>
      <c r="AM126" s="1053"/>
      <c r="AN126" s="1053"/>
      <c r="AO126" s="1054"/>
      <c r="AP126" s="1056" t="s">
        <v>389</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502</v>
      </c>
      <c r="CQ126" s="1044"/>
      <c r="CR126" s="1044"/>
      <c r="CS126" s="1044"/>
      <c r="CT126" s="1044"/>
      <c r="CU126" s="1044"/>
      <c r="CV126" s="1044"/>
      <c r="CW126" s="1044"/>
      <c r="CX126" s="1044"/>
      <c r="CY126" s="1044"/>
      <c r="CZ126" s="1044"/>
      <c r="DA126" s="1044"/>
      <c r="DB126" s="1044"/>
      <c r="DC126" s="1044"/>
      <c r="DD126" s="1044"/>
      <c r="DE126" s="1044"/>
      <c r="DF126" s="1045"/>
      <c r="DG126" s="1013" t="s">
        <v>496</v>
      </c>
      <c r="DH126" s="1014"/>
      <c r="DI126" s="1014"/>
      <c r="DJ126" s="1014"/>
      <c r="DK126" s="1014"/>
      <c r="DL126" s="1014" t="s">
        <v>472</v>
      </c>
      <c r="DM126" s="1014"/>
      <c r="DN126" s="1014"/>
      <c r="DO126" s="1014"/>
      <c r="DP126" s="1014"/>
      <c r="DQ126" s="1014" t="s">
        <v>477</v>
      </c>
      <c r="DR126" s="1014"/>
      <c r="DS126" s="1014"/>
      <c r="DT126" s="1014"/>
      <c r="DU126" s="1014"/>
      <c r="DV126" s="1015" t="s">
        <v>501</v>
      </c>
      <c r="DW126" s="1015"/>
      <c r="DX126" s="1015"/>
      <c r="DY126" s="1015"/>
      <c r="DZ126" s="1016"/>
    </row>
    <row r="127" spans="1:130" s="247" customFormat="1" ht="26.25" customHeight="1">
      <c r="A127" s="1154"/>
      <c r="B127" s="1042"/>
      <c r="C127" s="1096" t="s">
        <v>503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1231</v>
      </c>
      <c r="AB127" s="1053"/>
      <c r="AC127" s="1053"/>
      <c r="AD127" s="1053"/>
      <c r="AE127" s="1054"/>
      <c r="AF127" s="1055">
        <v>896</v>
      </c>
      <c r="AG127" s="1053"/>
      <c r="AH127" s="1053"/>
      <c r="AI127" s="1053"/>
      <c r="AJ127" s="1054"/>
      <c r="AK127" s="1055">
        <v>711</v>
      </c>
      <c r="AL127" s="1053"/>
      <c r="AM127" s="1053"/>
      <c r="AN127" s="1053"/>
      <c r="AO127" s="1054"/>
      <c r="AP127" s="1056">
        <v>0</v>
      </c>
      <c r="AQ127" s="1057"/>
      <c r="AR127" s="1057"/>
      <c r="AS127" s="1057"/>
      <c r="AT127" s="1058"/>
      <c r="AU127" s="283"/>
      <c r="AV127" s="283"/>
      <c r="AW127" s="283"/>
      <c r="AX127" s="1126" t="s">
        <v>504</v>
      </c>
      <c r="AY127" s="1127"/>
      <c r="AZ127" s="1127"/>
      <c r="BA127" s="1127"/>
      <c r="BB127" s="1127"/>
      <c r="BC127" s="1127"/>
      <c r="BD127" s="1127"/>
      <c r="BE127" s="1128"/>
      <c r="BF127" s="1129" t="s">
        <v>505</v>
      </c>
      <c r="BG127" s="1127"/>
      <c r="BH127" s="1127"/>
      <c r="BI127" s="1127"/>
      <c r="BJ127" s="1127"/>
      <c r="BK127" s="1127"/>
      <c r="BL127" s="1128"/>
      <c r="BM127" s="1129" t="s">
        <v>506</v>
      </c>
      <c r="BN127" s="1127"/>
      <c r="BO127" s="1127"/>
      <c r="BP127" s="1127"/>
      <c r="BQ127" s="1127"/>
      <c r="BR127" s="1127"/>
      <c r="BS127" s="1128"/>
      <c r="BT127" s="1129" t="s">
        <v>507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508</v>
      </c>
      <c r="CQ127" s="1044"/>
      <c r="CR127" s="1044"/>
      <c r="CS127" s="1044"/>
      <c r="CT127" s="1044"/>
      <c r="CU127" s="1044"/>
      <c r="CV127" s="1044"/>
      <c r="CW127" s="1044"/>
      <c r="CX127" s="1044"/>
      <c r="CY127" s="1044"/>
      <c r="CZ127" s="1044"/>
      <c r="DA127" s="1044"/>
      <c r="DB127" s="1044"/>
      <c r="DC127" s="1044"/>
      <c r="DD127" s="1044"/>
      <c r="DE127" s="1044"/>
      <c r="DF127" s="1045"/>
      <c r="DG127" s="1013" t="s">
        <v>488</v>
      </c>
      <c r="DH127" s="1014"/>
      <c r="DI127" s="1014"/>
      <c r="DJ127" s="1014"/>
      <c r="DK127" s="1014"/>
      <c r="DL127" s="1014" t="s">
        <v>489</v>
      </c>
      <c r="DM127" s="1014"/>
      <c r="DN127" s="1014"/>
      <c r="DO127" s="1014"/>
      <c r="DP127" s="1014"/>
      <c r="DQ127" s="1014" t="s">
        <v>472</v>
      </c>
      <c r="DR127" s="1014"/>
      <c r="DS127" s="1014"/>
      <c r="DT127" s="1014"/>
      <c r="DU127" s="1014"/>
      <c r="DV127" s="1015" t="s">
        <v>477</v>
      </c>
      <c r="DW127" s="1015"/>
      <c r="DX127" s="1015"/>
      <c r="DY127" s="1015"/>
      <c r="DZ127" s="1016"/>
    </row>
    <row r="128" spans="1:130" s="247" customFormat="1" ht="26.25" customHeight="1" thickBot="1">
      <c r="A128" s="1137" t="s">
        <v>509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510</v>
      </c>
      <c r="X128" s="1139"/>
      <c r="Y128" s="1139"/>
      <c r="Z128" s="1140"/>
      <c r="AA128" s="1141">
        <v>200624</v>
      </c>
      <c r="AB128" s="1142"/>
      <c r="AC128" s="1142"/>
      <c r="AD128" s="1142"/>
      <c r="AE128" s="1143"/>
      <c r="AF128" s="1144">
        <v>161754</v>
      </c>
      <c r="AG128" s="1142"/>
      <c r="AH128" s="1142"/>
      <c r="AI128" s="1142"/>
      <c r="AJ128" s="1143"/>
      <c r="AK128" s="1144">
        <v>131363</v>
      </c>
      <c r="AL128" s="1142"/>
      <c r="AM128" s="1142"/>
      <c r="AN128" s="1142"/>
      <c r="AO128" s="1143"/>
      <c r="AP128" s="1145"/>
      <c r="AQ128" s="1146"/>
      <c r="AR128" s="1146"/>
      <c r="AS128" s="1146"/>
      <c r="AT128" s="1147"/>
      <c r="AU128" s="283"/>
      <c r="AV128" s="283"/>
      <c r="AW128" s="283"/>
      <c r="AX128" s="982" t="s">
        <v>511</v>
      </c>
      <c r="AY128" s="983"/>
      <c r="AZ128" s="983"/>
      <c r="BA128" s="983"/>
      <c r="BB128" s="983"/>
      <c r="BC128" s="983"/>
      <c r="BD128" s="983"/>
      <c r="BE128" s="984"/>
      <c r="BF128" s="1148" t="s">
        <v>485</v>
      </c>
      <c r="BG128" s="1149"/>
      <c r="BH128" s="1149"/>
      <c r="BI128" s="1149"/>
      <c r="BJ128" s="1149"/>
      <c r="BK128" s="1149"/>
      <c r="BL128" s="1150"/>
      <c r="BM128" s="1148">
        <v>12.84</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512</v>
      </c>
      <c r="CQ128" s="1131"/>
      <c r="CR128" s="1131"/>
      <c r="CS128" s="1131"/>
      <c r="CT128" s="1131"/>
      <c r="CU128" s="1131"/>
      <c r="CV128" s="1131"/>
      <c r="CW128" s="1131"/>
      <c r="CX128" s="1131"/>
      <c r="CY128" s="1131"/>
      <c r="CZ128" s="1131"/>
      <c r="DA128" s="1131"/>
      <c r="DB128" s="1131"/>
      <c r="DC128" s="1131"/>
      <c r="DD128" s="1131"/>
      <c r="DE128" s="1131"/>
      <c r="DF128" s="1132"/>
      <c r="DG128" s="1133" t="s">
        <v>513</v>
      </c>
      <c r="DH128" s="1134"/>
      <c r="DI128" s="1134"/>
      <c r="DJ128" s="1134"/>
      <c r="DK128" s="1134"/>
      <c r="DL128" s="1134" t="s">
        <v>477</v>
      </c>
      <c r="DM128" s="1134"/>
      <c r="DN128" s="1134"/>
      <c r="DO128" s="1134"/>
      <c r="DP128" s="1134"/>
      <c r="DQ128" s="1134" t="s">
        <v>472</v>
      </c>
      <c r="DR128" s="1134"/>
      <c r="DS128" s="1134"/>
      <c r="DT128" s="1134"/>
      <c r="DU128" s="1134"/>
      <c r="DV128" s="1135" t="s">
        <v>485</v>
      </c>
      <c r="DW128" s="1135"/>
      <c r="DX128" s="1135"/>
      <c r="DY128" s="1135"/>
      <c r="DZ128" s="1136"/>
    </row>
    <row r="129" spans="1:131" s="247" customFormat="1" ht="26.25" customHeight="1">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514</v>
      </c>
      <c r="X129" s="1168"/>
      <c r="Y129" s="1168"/>
      <c r="Z129" s="1169"/>
      <c r="AA129" s="1052">
        <v>14452822</v>
      </c>
      <c r="AB129" s="1053"/>
      <c r="AC129" s="1053"/>
      <c r="AD129" s="1053"/>
      <c r="AE129" s="1054"/>
      <c r="AF129" s="1055">
        <v>14280092</v>
      </c>
      <c r="AG129" s="1053"/>
      <c r="AH129" s="1053"/>
      <c r="AI129" s="1053"/>
      <c r="AJ129" s="1054"/>
      <c r="AK129" s="1055">
        <v>14259610</v>
      </c>
      <c r="AL129" s="1053"/>
      <c r="AM129" s="1053"/>
      <c r="AN129" s="1053"/>
      <c r="AO129" s="1054"/>
      <c r="AP129" s="1170"/>
      <c r="AQ129" s="1171"/>
      <c r="AR129" s="1171"/>
      <c r="AS129" s="1171"/>
      <c r="AT129" s="1172"/>
      <c r="AU129" s="285"/>
      <c r="AV129" s="285"/>
      <c r="AW129" s="285"/>
      <c r="AX129" s="1161" t="s">
        <v>515</v>
      </c>
      <c r="AY129" s="1044"/>
      <c r="AZ129" s="1044"/>
      <c r="BA129" s="1044"/>
      <c r="BB129" s="1044"/>
      <c r="BC129" s="1044"/>
      <c r="BD129" s="1044"/>
      <c r="BE129" s="1045"/>
      <c r="BF129" s="1162" t="s">
        <v>477</v>
      </c>
      <c r="BG129" s="1163"/>
      <c r="BH129" s="1163"/>
      <c r="BI129" s="1163"/>
      <c r="BJ129" s="1163"/>
      <c r="BK129" s="1163"/>
      <c r="BL129" s="1164"/>
      <c r="BM129" s="1162">
        <v>17.84</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516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517</v>
      </c>
      <c r="X130" s="1168"/>
      <c r="Y130" s="1168"/>
      <c r="Z130" s="1169"/>
      <c r="AA130" s="1052">
        <v>2298139</v>
      </c>
      <c r="AB130" s="1053"/>
      <c r="AC130" s="1053"/>
      <c r="AD130" s="1053"/>
      <c r="AE130" s="1054"/>
      <c r="AF130" s="1055">
        <v>2316154</v>
      </c>
      <c r="AG130" s="1053"/>
      <c r="AH130" s="1053"/>
      <c r="AI130" s="1053"/>
      <c r="AJ130" s="1054"/>
      <c r="AK130" s="1055">
        <v>2287892</v>
      </c>
      <c r="AL130" s="1053"/>
      <c r="AM130" s="1053"/>
      <c r="AN130" s="1053"/>
      <c r="AO130" s="1054"/>
      <c r="AP130" s="1170"/>
      <c r="AQ130" s="1171"/>
      <c r="AR130" s="1171"/>
      <c r="AS130" s="1171"/>
      <c r="AT130" s="1172"/>
      <c r="AU130" s="285"/>
      <c r="AV130" s="285"/>
      <c r="AW130" s="285"/>
      <c r="AX130" s="1161" t="s">
        <v>518</v>
      </c>
      <c r="AY130" s="1044"/>
      <c r="AZ130" s="1044"/>
      <c r="BA130" s="1044"/>
      <c r="BB130" s="1044"/>
      <c r="BC130" s="1044"/>
      <c r="BD130" s="1044"/>
      <c r="BE130" s="1045"/>
      <c r="BF130" s="1198">
        <v>5.8</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519</v>
      </c>
      <c r="X131" s="1206"/>
      <c r="Y131" s="1206"/>
      <c r="Z131" s="1207"/>
      <c r="AA131" s="1099">
        <v>12154683</v>
      </c>
      <c r="AB131" s="1078"/>
      <c r="AC131" s="1078"/>
      <c r="AD131" s="1078"/>
      <c r="AE131" s="1079"/>
      <c r="AF131" s="1077">
        <v>11963938</v>
      </c>
      <c r="AG131" s="1078"/>
      <c r="AH131" s="1078"/>
      <c r="AI131" s="1078"/>
      <c r="AJ131" s="1079"/>
      <c r="AK131" s="1077">
        <v>11971718</v>
      </c>
      <c r="AL131" s="1078"/>
      <c r="AM131" s="1078"/>
      <c r="AN131" s="1078"/>
      <c r="AO131" s="1079"/>
      <c r="AP131" s="1208"/>
      <c r="AQ131" s="1209"/>
      <c r="AR131" s="1209"/>
      <c r="AS131" s="1209"/>
      <c r="AT131" s="1210"/>
      <c r="AU131" s="285"/>
      <c r="AV131" s="285"/>
      <c r="AW131" s="285"/>
      <c r="AX131" s="1180" t="s">
        <v>520</v>
      </c>
      <c r="AY131" s="1131"/>
      <c r="AZ131" s="1131"/>
      <c r="BA131" s="1131"/>
      <c r="BB131" s="1131"/>
      <c r="BC131" s="1131"/>
      <c r="BD131" s="1131"/>
      <c r="BE131" s="1132"/>
      <c r="BF131" s="1181">
        <v>25.9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521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522</v>
      </c>
      <c r="W132" s="1191"/>
      <c r="X132" s="1191"/>
      <c r="Y132" s="1191"/>
      <c r="Z132" s="1192"/>
      <c r="AA132" s="1193">
        <v>5.4806118760000002</v>
      </c>
      <c r="AB132" s="1194"/>
      <c r="AC132" s="1194"/>
      <c r="AD132" s="1194"/>
      <c r="AE132" s="1195"/>
      <c r="AF132" s="1196">
        <v>5.693794134</v>
      </c>
      <c r="AG132" s="1194"/>
      <c r="AH132" s="1194"/>
      <c r="AI132" s="1194"/>
      <c r="AJ132" s="1195"/>
      <c r="AK132" s="1196">
        <v>6.2485601480000001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523</v>
      </c>
      <c r="W133" s="1174"/>
      <c r="X133" s="1174"/>
      <c r="Y133" s="1174"/>
      <c r="Z133" s="1175"/>
      <c r="AA133" s="1176">
        <v>5.7</v>
      </c>
      <c r="AB133" s="1177"/>
      <c r="AC133" s="1177"/>
      <c r="AD133" s="1177"/>
      <c r="AE133" s="1178"/>
      <c r="AF133" s="1176">
        <v>5.5</v>
      </c>
      <c r="AG133" s="1177"/>
      <c r="AH133" s="1177"/>
      <c r="AI133" s="1177"/>
      <c r="AJ133" s="1178"/>
      <c r="AK133" s="1176">
        <v>5.8</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V3Tkv0fotHawYZ/8LJGmSdHF0vE7K3bpPb08KriNULxKI89yz3s0Roju2l2OFrpTB6Js9/9GEpVkBorVmwaJWQ==" saltValue="N7VfcVTzdr+YndrxdrGnT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524</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DkT1e9CkHYy4S5vzv2jn6wj8mQFSx5bnR3qwyKRLOvZc3k1XIwNRAubcMUjj0ja3YWsK2v1KMNt4YtDuNXmCJg==" saltValue="3gZIStX7IEBlfrncVyg0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9/VusGcGyBpwCoroXAYX1d+GM7ACxajFHixn7g8Ktc3yZJueyP/Sgq96H1cnZpXvscwralZIUngJjlmMhSvYiQ==" saltValue="cH39R5nIqYD2AHaxjYEKD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525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526</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527</v>
      </c>
      <c r="AP7" s="304"/>
      <c r="AQ7" s="305" t="s">
        <v>528</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529</v>
      </c>
      <c r="AQ8" s="311" t="s">
        <v>530</v>
      </c>
      <c r="AR8" s="312" t="s">
        <v>531</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532</v>
      </c>
      <c r="AL9" s="1217"/>
      <c r="AM9" s="1217"/>
      <c r="AN9" s="1218"/>
      <c r="AO9" s="313">
        <v>4113864</v>
      </c>
      <c r="AP9" s="313">
        <v>85283</v>
      </c>
      <c r="AQ9" s="314">
        <v>85177</v>
      </c>
      <c r="AR9" s="315">
        <v>0.1</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533</v>
      </c>
      <c r="AL10" s="1217"/>
      <c r="AM10" s="1217"/>
      <c r="AN10" s="1218"/>
      <c r="AO10" s="316">
        <v>12639</v>
      </c>
      <c r="AP10" s="316">
        <v>262</v>
      </c>
      <c r="AQ10" s="317">
        <v>6907</v>
      </c>
      <c r="AR10" s="318">
        <v>-96.2</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534</v>
      </c>
      <c r="AL11" s="1217"/>
      <c r="AM11" s="1217"/>
      <c r="AN11" s="1218"/>
      <c r="AO11" s="316">
        <v>43033</v>
      </c>
      <c r="AP11" s="316">
        <v>892</v>
      </c>
      <c r="AQ11" s="317">
        <v>10862</v>
      </c>
      <c r="AR11" s="318">
        <v>-91.8</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535</v>
      </c>
      <c r="AL12" s="1217"/>
      <c r="AM12" s="1217"/>
      <c r="AN12" s="1218"/>
      <c r="AO12" s="316">
        <v>806</v>
      </c>
      <c r="AP12" s="316">
        <v>17</v>
      </c>
      <c r="AQ12" s="317">
        <v>1188</v>
      </c>
      <c r="AR12" s="318">
        <v>-98.6</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536</v>
      </c>
      <c r="AL13" s="1217"/>
      <c r="AM13" s="1217"/>
      <c r="AN13" s="1218"/>
      <c r="AO13" s="316" t="s">
        <v>537</v>
      </c>
      <c r="AP13" s="316" t="s">
        <v>537</v>
      </c>
      <c r="AQ13" s="317">
        <v>0</v>
      </c>
      <c r="AR13" s="318" t="s">
        <v>537</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538</v>
      </c>
      <c r="AL14" s="1217"/>
      <c r="AM14" s="1217"/>
      <c r="AN14" s="1218"/>
      <c r="AO14" s="316">
        <v>223563</v>
      </c>
      <c r="AP14" s="316">
        <v>4635</v>
      </c>
      <c r="AQ14" s="317">
        <v>3894</v>
      </c>
      <c r="AR14" s="318">
        <v>19</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539</v>
      </c>
      <c r="AL15" s="1217"/>
      <c r="AM15" s="1217"/>
      <c r="AN15" s="1218"/>
      <c r="AO15" s="316">
        <v>62647</v>
      </c>
      <c r="AP15" s="316">
        <v>1299</v>
      </c>
      <c r="AQ15" s="317">
        <v>2213</v>
      </c>
      <c r="AR15" s="318">
        <v>-41.3</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540</v>
      </c>
      <c r="AL16" s="1220"/>
      <c r="AM16" s="1220"/>
      <c r="AN16" s="1221"/>
      <c r="AO16" s="316">
        <v>-239626</v>
      </c>
      <c r="AP16" s="316">
        <v>-4968</v>
      </c>
      <c r="AQ16" s="317">
        <v>-7350</v>
      </c>
      <c r="AR16" s="318">
        <v>-32.4</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184</v>
      </c>
      <c r="AL17" s="1220"/>
      <c r="AM17" s="1220"/>
      <c r="AN17" s="1221"/>
      <c r="AO17" s="316">
        <v>4216926</v>
      </c>
      <c r="AP17" s="316">
        <v>87419</v>
      </c>
      <c r="AQ17" s="317">
        <v>102890</v>
      </c>
      <c r="AR17" s="318">
        <v>-15</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541</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542</v>
      </c>
      <c r="AP20" s="324" t="s">
        <v>543</v>
      </c>
      <c r="AQ20" s="325" t="s">
        <v>544</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545</v>
      </c>
      <c r="AL21" s="1212"/>
      <c r="AM21" s="1212"/>
      <c r="AN21" s="1213"/>
      <c r="AO21" s="328">
        <v>8.7899999999999991</v>
      </c>
      <c r="AP21" s="329">
        <v>9.36</v>
      </c>
      <c r="AQ21" s="330">
        <v>-0.56999999999999995</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546</v>
      </c>
      <c r="AL22" s="1212"/>
      <c r="AM22" s="1212"/>
      <c r="AN22" s="1213"/>
      <c r="AO22" s="333">
        <v>96.3</v>
      </c>
      <c r="AP22" s="334">
        <v>97.4</v>
      </c>
      <c r="AQ22" s="335">
        <v>-1.1000000000000001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547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548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549</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527</v>
      </c>
      <c r="AP30" s="304"/>
      <c r="AQ30" s="305" t="s">
        <v>528</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529</v>
      </c>
      <c r="AQ31" s="311" t="s">
        <v>530</v>
      </c>
      <c r="AR31" s="312" t="s">
        <v>531</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550</v>
      </c>
      <c r="AL32" s="1228"/>
      <c r="AM32" s="1228"/>
      <c r="AN32" s="1229"/>
      <c r="AO32" s="343">
        <v>2997128</v>
      </c>
      <c r="AP32" s="343">
        <v>62132</v>
      </c>
      <c r="AQ32" s="344">
        <v>58829</v>
      </c>
      <c r="AR32" s="345">
        <v>5.6</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551</v>
      </c>
      <c r="AL33" s="1228"/>
      <c r="AM33" s="1228"/>
      <c r="AN33" s="1229"/>
      <c r="AO33" s="343" t="s">
        <v>537</v>
      </c>
      <c r="AP33" s="343" t="s">
        <v>537</v>
      </c>
      <c r="AQ33" s="344" t="s">
        <v>537</v>
      </c>
      <c r="AR33" s="345" t="s">
        <v>537</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552</v>
      </c>
      <c r="AL34" s="1228"/>
      <c r="AM34" s="1228"/>
      <c r="AN34" s="1229"/>
      <c r="AO34" s="343" t="s">
        <v>537</v>
      </c>
      <c r="AP34" s="343" t="s">
        <v>537</v>
      </c>
      <c r="AQ34" s="344">
        <v>5</v>
      </c>
      <c r="AR34" s="345" t="s">
        <v>537</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553</v>
      </c>
      <c r="AL35" s="1228"/>
      <c r="AM35" s="1228"/>
      <c r="AN35" s="1229"/>
      <c r="AO35" s="343">
        <v>169476</v>
      </c>
      <c r="AP35" s="343">
        <v>3513</v>
      </c>
      <c r="AQ35" s="344">
        <v>16408</v>
      </c>
      <c r="AR35" s="345">
        <v>-78.599999999999994</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554</v>
      </c>
      <c r="AL36" s="1228"/>
      <c r="AM36" s="1228"/>
      <c r="AN36" s="1229"/>
      <c r="AO36" s="343" t="s">
        <v>537</v>
      </c>
      <c r="AP36" s="343" t="s">
        <v>537</v>
      </c>
      <c r="AQ36" s="344">
        <v>2516</v>
      </c>
      <c r="AR36" s="345" t="s">
        <v>537</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555</v>
      </c>
      <c r="AL37" s="1228"/>
      <c r="AM37" s="1228"/>
      <c r="AN37" s="1229"/>
      <c r="AO37" s="343">
        <v>711</v>
      </c>
      <c r="AP37" s="343">
        <v>15</v>
      </c>
      <c r="AQ37" s="344">
        <v>345</v>
      </c>
      <c r="AR37" s="345">
        <v>-95.7</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556</v>
      </c>
      <c r="AL38" s="1231"/>
      <c r="AM38" s="1231"/>
      <c r="AN38" s="1232"/>
      <c r="AO38" s="346" t="s">
        <v>537</v>
      </c>
      <c r="AP38" s="346" t="s">
        <v>537</v>
      </c>
      <c r="AQ38" s="347">
        <v>2</v>
      </c>
      <c r="AR38" s="335" t="s">
        <v>537</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557</v>
      </c>
      <c r="AL39" s="1231"/>
      <c r="AM39" s="1231"/>
      <c r="AN39" s="1232"/>
      <c r="AO39" s="343">
        <v>-131363</v>
      </c>
      <c r="AP39" s="343">
        <v>-2723</v>
      </c>
      <c r="AQ39" s="344">
        <v>-6030</v>
      </c>
      <c r="AR39" s="345">
        <v>-54.8</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558</v>
      </c>
      <c r="AL40" s="1228"/>
      <c r="AM40" s="1228"/>
      <c r="AN40" s="1229"/>
      <c r="AO40" s="343">
        <v>-2287892</v>
      </c>
      <c r="AP40" s="343">
        <v>-47429</v>
      </c>
      <c r="AQ40" s="344">
        <v>-49894</v>
      </c>
      <c r="AR40" s="345">
        <v>-4.9000000000000004</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296</v>
      </c>
      <c r="AL41" s="1234"/>
      <c r="AM41" s="1234"/>
      <c r="AN41" s="1235"/>
      <c r="AO41" s="343">
        <v>748060</v>
      </c>
      <c r="AP41" s="343">
        <v>15508</v>
      </c>
      <c r="AQ41" s="344">
        <v>22182</v>
      </c>
      <c r="AR41" s="345">
        <v>-30.1</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559</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560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561</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527</v>
      </c>
      <c r="AN49" s="1224" t="s">
        <v>562</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563</v>
      </c>
      <c r="AO50" s="360" t="s">
        <v>564</v>
      </c>
      <c r="AP50" s="361" t="s">
        <v>565</v>
      </c>
      <c r="AQ50" s="362" t="s">
        <v>566</v>
      </c>
      <c r="AR50" s="363" t="s">
        <v>567</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568</v>
      </c>
      <c r="AL51" s="356"/>
      <c r="AM51" s="364">
        <v>5513238</v>
      </c>
      <c r="AN51" s="365">
        <v>109760</v>
      </c>
      <c r="AO51" s="366">
        <v>-4.7</v>
      </c>
      <c r="AP51" s="367">
        <v>63727</v>
      </c>
      <c r="AQ51" s="368">
        <v>-3.8</v>
      </c>
      <c r="AR51" s="369">
        <v>-0.9</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569</v>
      </c>
      <c r="AM52" s="372">
        <v>2771154</v>
      </c>
      <c r="AN52" s="373">
        <v>55169</v>
      </c>
      <c r="AO52" s="374">
        <v>16.3</v>
      </c>
      <c r="AP52" s="375">
        <v>34577</v>
      </c>
      <c r="AQ52" s="376">
        <v>8.6999999999999993</v>
      </c>
      <c r="AR52" s="377">
        <v>7.6</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570</v>
      </c>
      <c r="AL53" s="356"/>
      <c r="AM53" s="364">
        <v>5331933</v>
      </c>
      <c r="AN53" s="365">
        <v>106942</v>
      </c>
      <c r="AO53" s="366">
        <v>-2.6</v>
      </c>
      <c r="AP53" s="367">
        <v>66954</v>
      </c>
      <c r="AQ53" s="368">
        <v>5.0999999999999996</v>
      </c>
      <c r="AR53" s="369">
        <v>-7.7</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569</v>
      </c>
      <c r="AM54" s="372">
        <v>2293841</v>
      </c>
      <c r="AN54" s="373">
        <v>46007</v>
      </c>
      <c r="AO54" s="374">
        <v>-16.600000000000001</v>
      </c>
      <c r="AP54" s="375">
        <v>37305</v>
      </c>
      <c r="AQ54" s="376">
        <v>7.9</v>
      </c>
      <c r="AR54" s="377">
        <v>-24.5</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571</v>
      </c>
      <c r="AL55" s="356"/>
      <c r="AM55" s="364">
        <v>5004068</v>
      </c>
      <c r="AN55" s="365">
        <v>101492</v>
      </c>
      <c r="AO55" s="366">
        <v>-5.0999999999999996</v>
      </c>
      <c r="AP55" s="367">
        <v>72656</v>
      </c>
      <c r="AQ55" s="368">
        <v>8.5</v>
      </c>
      <c r="AR55" s="369">
        <v>-13.6</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569</v>
      </c>
      <c r="AM56" s="372">
        <v>2071391</v>
      </c>
      <c r="AN56" s="373">
        <v>42012</v>
      </c>
      <c r="AO56" s="374">
        <v>-8.6999999999999993</v>
      </c>
      <c r="AP56" s="375">
        <v>36448</v>
      </c>
      <c r="AQ56" s="376">
        <v>-2.2999999999999998</v>
      </c>
      <c r="AR56" s="377">
        <v>-6.4</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572</v>
      </c>
      <c r="AL57" s="356"/>
      <c r="AM57" s="364">
        <v>5130500</v>
      </c>
      <c r="AN57" s="365">
        <v>105325</v>
      </c>
      <c r="AO57" s="366">
        <v>3.8</v>
      </c>
      <c r="AP57" s="367">
        <v>65080</v>
      </c>
      <c r="AQ57" s="368">
        <v>-10.4</v>
      </c>
      <c r="AR57" s="369">
        <v>14.2</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569</v>
      </c>
      <c r="AM58" s="372">
        <v>2687293</v>
      </c>
      <c r="AN58" s="373">
        <v>55168</v>
      </c>
      <c r="AO58" s="374">
        <v>31.3</v>
      </c>
      <c r="AP58" s="375">
        <v>38201</v>
      </c>
      <c r="AQ58" s="376">
        <v>4.8</v>
      </c>
      <c r="AR58" s="377">
        <v>26.5</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573</v>
      </c>
      <c r="AL59" s="356"/>
      <c r="AM59" s="364">
        <v>6016617</v>
      </c>
      <c r="AN59" s="365">
        <v>124728</v>
      </c>
      <c r="AO59" s="366">
        <v>18.399999999999999</v>
      </c>
      <c r="AP59" s="367">
        <v>79288</v>
      </c>
      <c r="AQ59" s="368">
        <v>21.8</v>
      </c>
      <c r="AR59" s="369">
        <v>-3.4</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569</v>
      </c>
      <c r="AM60" s="372">
        <v>2596494</v>
      </c>
      <c r="AN60" s="373">
        <v>53827</v>
      </c>
      <c r="AO60" s="374">
        <v>-2.4</v>
      </c>
      <c r="AP60" s="375">
        <v>41870</v>
      </c>
      <c r="AQ60" s="376">
        <v>9.6</v>
      </c>
      <c r="AR60" s="377">
        <v>-12</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574</v>
      </c>
      <c r="AL61" s="378"/>
      <c r="AM61" s="379">
        <v>5399271</v>
      </c>
      <c r="AN61" s="380">
        <v>109649</v>
      </c>
      <c r="AO61" s="381">
        <v>2</v>
      </c>
      <c r="AP61" s="382">
        <v>69541</v>
      </c>
      <c r="AQ61" s="383">
        <v>4.2</v>
      </c>
      <c r="AR61" s="369">
        <v>-2.2000000000000002</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569</v>
      </c>
      <c r="AM62" s="372">
        <v>2484035</v>
      </c>
      <c r="AN62" s="373">
        <v>50437</v>
      </c>
      <c r="AO62" s="374">
        <v>4</v>
      </c>
      <c r="AP62" s="375">
        <v>37680</v>
      </c>
      <c r="AQ62" s="376">
        <v>5.7</v>
      </c>
      <c r="AR62" s="377">
        <v>-1.7</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5eQexL15DEv0w0iD6v6hHoSwn+fvy8+TJ9D9vokj6APKwrZVl5pYC32cdOpvQSqMUlCcg9YZzYUPDGUvoq2MYA==" saltValue="AL2fI9lVKPeGeuX+gSEcW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576</v>
      </c>
    </row>
    <row r="120" spans="125:125" ht="13.5" hidden="1" customHeight="1"/>
    <row r="121" spans="125:125" ht="13.5" hidden="1" customHeight="1">
      <c r="DU121" s="291"/>
    </row>
  </sheetData>
  <sheetProtection algorithmName="SHA-512" hashValue="aL0wLw0JPyGtucz1L8bIVIvGK6YrOibkWXAvQq4nHHeuWpxjQwxzBMLldI/mz+pZCjBGI/htDVRv5zOuyVpm5A==" saltValue="7N3zNnXS1Yyctz2+i55L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577</v>
      </c>
    </row>
  </sheetData>
  <sheetProtection algorithmName="SHA-512" hashValue="s2gTehEduVXtx6JzFMCRSeLx+ghrOwyFXHfpKu/ToCXGQ3I/YynVC4ZeATw2LICrgkKHDOp1P5DyDKUtIILshA==" saltValue="W6Lb+FCT+wGqGitwZ69R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578</v>
      </c>
      <c r="G46" s="8" t="s">
        <v>579</v>
      </c>
      <c r="H46" s="8" t="s">
        <v>580</v>
      </c>
      <c r="I46" s="8" t="s">
        <v>581</v>
      </c>
      <c r="J46" s="9" t="s">
        <v>582</v>
      </c>
    </row>
    <row r="47" spans="2:10" ht="57.75" customHeight="1">
      <c r="B47" s="10"/>
      <c r="C47" s="1236" t="s">
        <v>3</v>
      </c>
      <c r="D47" s="1236"/>
      <c r="E47" s="1237"/>
      <c r="F47" s="11">
        <v>28.1</v>
      </c>
      <c r="G47" s="12">
        <v>27.43</v>
      </c>
      <c r="H47" s="12">
        <v>27.56</v>
      </c>
      <c r="I47" s="12">
        <v>28.25</v>
      </c>
      <c r="J47" s="13">
        <v>20.69</v>
      </c>
    </row>
    <row r="48" spans="2:10" ht="57.75" customHeight="1">
      <c r="B48" s="14"/>
      <c r="C48" s="1238" t="s">
        <v>4</v>
      </c>
      <c r="D48" s="1238"/>
      <c r="E48" s="1239"/>
      <c r="F48" s="15">
        <v>3.89</v>
      </c>
      <c r="G48" s="16">
        <v>4.47</v>
      </c>
      <c r="H48" s="16">
        <v>5.01</v>
      </c>
      <c r="I48" s="16">
        <v>5.31</v>
      </c>
      <c r="J48" s="17">
        <v>5.41</v>
      </c>
    </row>
    <row r="49" spans="2:10" ht="57.75" customHeight="1" thickBot="1">
      <c r="B49" s="18"/>
      <c r="C49" s="1240" t="s">
        <v>5</v>
      </c>
      <c r="D49" s="1240"/>
      <c r="E49" s="1241"/>
      <c r="F49" s="19" t="s">
        <v>583</v>
      </c>
      <c r="G49" s="20" t="s">
        <v>584</v>
      </c>
      <c r="H49" s="20" t="s">
        <v>585</v>
      </c>
      <c r="I49" s="20" t="s">
        <v>586</v>
      </c>
      <c r="J49" s="21" t="s">
        <v>587</v>
      </c>
    </row>
    <row r="50" spans="2:10" ht="13.5" customHeight="1"/>
  </sheetData>
  <sheetProtection algorithmName="SHA-512" hashValue="xmwWqCN5uiukV3bOM2Gn4bCLWNYLZCar0cfuHDbbdxL03rOQcu88Acw7Md183lwQYDKafKw7En9hdoEW0BZIiQ==" saltValue="HprhLhNd2HJ+Pw8odKr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2021-10-26T06:57:54Z</cp:lastPrinted>
  <dcterms:created xsi:type="dcterms:W3CDTF">2021-02-05T05:04:36Z</dcterms:created>
  <dcterms:modified xsi:type="dcterms:W3CDTF">2021-10-26T06:58:10Z</dcterms:modified>
  <cp:category/>
</cp:coreProperties>
</file>