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activeTab="0"/>
  </bookViews>
  <sheets>
    <sheet name="提出用" sheetId="1" r:id="rId1"/>
    <sheet name="購入について（印刷用）" sheetId="2" r:id="rId2"/>
    <sheet name="印紙購入計算例（土木）" sheetId="3" r:id="rId3"/>
    <sheet name="印紙購入計算例（建築）" sheetId="4" r:id="rId4"/>
  </sheets>
  <definedNames>
    <definedName name="_xlnm.Print_Area" localSheetId="3">'印紙購入計算例（建築）'!$A$1:$W$24</definedName>
    <definedName name="_xlnm.Print_Area" localSheetId="2">'印紙購入計算例（土木）'!$A$1:$W$24</definedName>
    <definedName name="_xlnm.Print_Area" localSheetId="1">'購入について（印刷用）'!$A$1:$M$33</definedName>
    <definedName name="_xlnm.Print_Area" localSheetId="0">'提出用'!$A$1:$S$48</definedName>
  </definedNames>
  <calcPr fullCalcOnLoad="1"/>
</workbook>
</file>

<file path=xl/comments1.xml><?xml version="1.0" encoding="utf-8"?>
<comments xmlns="http://schemas.openxmlformats.org/spreadsheetml/2006/main">
  <authors>
    <author>clx066</author>
  </authors>
  <commentList>
    <comment ref="H16" authorId="0">
      <text>
        <r>
          <rPr>
            <b/>
            <sz val="12"/>
            <color indexed="10"/>
            <rFont val="ＭＳ ゴシック"/>
            <family val="3"/>
          </rPr>
          <t>工事種別及び請負額
により異なります。
右の表又は「購入に
ついて（印刷用）」
を参考にしてください。</t>
        </r>
      </text>
    </comment>
    <comment ref="G9" authorId="0">
      <text>
        <r>
          <rPr>
            <b/>
            <sz val="12"/>
            <color indexed="10"/>
            <rFont val="ＭＳ ゴシック"/>
            <family val="3"/>
          </rPr>
          <t>請負金額
（税込み）</t>
        </r>
      </text>
    </comment>
    <comment ref="E5" authorId="0">
      <text>
        <r>
          <rPr>
            <b/>
            <sz val="12"/>
            <color indexed="10"/>
            <rFont val="ＭＳ ゴシック"/>
            <family val="3"/>
          </rPr>
          <t>工事名を入力</t>
        </r>
      </text>
    </comment>
    <comment ref="K16" authorId="0">
      <text>
        <r>
          <rPr>
            <b/>
            <sz val="12"/>
            <color indexed="10"/>
            <rFont val="ＭＳ ゴシック"/>
            <family val="3"/>
          </rPr>
          <t>対象工事における
労働者の加入率</t>
        </r>
      </text>
    </comment>
  </commentList>
</comments>
</file>

<file path=xl/comments3.xml><?xml version="1.0" encoding="utf-8"?>
<comments xmlns="http://schemas.openxmlformats.org/spreadsheetml/2006/main">
  <authors>
    <author>clx066</author>
  </authors>
  <commentList>
    <comment ref="M16" authorId="0">
      <text>
        <r>
          <rPr>
            <b/>
            <sz val="12"/>
            <color indexed="10"/>
            <rFont val="ＭＳ ゴシック"/>
            <family val="3"/>
          </rPr>
          <t>工事種別及び請負額
により異なります。
右の表又は「購入に
ついて（印刷用）」
を参考にしてください。</t>
        </r>
      </text>
    </comment>
    <comment ref="L9" authorId="0">
      <text>
        <r>
          <rPr>
            <b/>
            <sz val="12"/>
            <color indexed="10"/>
            <rFont val="ＭＳ ゴシック"/>
            <family val="3"/>
          </rPr>
          <t>請負金額
（税込み）</t>
        </r>
      </text>
    </comment>
    <comment ref="J5" authorId="0">
      <text>
        <r>
          <rPr>
            <b/>
            <sz val="12"/>
            <color indexed="10"/>
            <rFont val="ＭＳ ゴシック"/>
            <family val="3"/>
          </rPr>
          <t>工事名を入力</t>
        </r>
      </text>
    </comment>
    <comment ref="P16" authorId="0">
      <text>
        <r>
          <rPr>
            <b/>
            <sz val="12"/>
            <color indexed="10"/>
            <rFont val="ＭＳ ゴシック"/>
            <family val="3"/>
          </rPr>
          <t>対象工事における
労働者の加入率</t>
        </r>
      </text>
    </comment>
  </commentList>
</comments>
</file>

<file path=xl/comments4.xml><?xml version="1.0" encoding="utf-8"?>
<comments xmlns="http://schemas.openxmlformats.org/spreadsheetml/2006/main">
  <authors>
    <author>clx066</author>
  </authors>
  <commentList>
    <comment ref="M16" authorId="0">
      <text>
        <r>
          <rPr>
            <b/>
            <sz val="12"/>
            <color indexed="10"/>
            <rFont val="ＭＳ ゴシック"/>
            <family val="3"/>
          </rPr>
          <t>工事種別及び請負額
により異なります。
右の表又は「購入に
ついて（印刷用）」
を参考にしてください。</t>
        </r>
      </text>
    </comment>
    <comment ref="L9" authorId="0">
      <text>
        <r>
          <rPr>
            <b/>
            <sz val="12"/>
            <color indexed="10"/>
            <rFont val="ＭＳ ゴシック"/>
            <family val="3"/>
          </rPr>
          <t>請負金額
（税込み）</t>
        </r>
      </text>
    </comment>
    <comment ref="J5" authorId="0">
      <text>
        <r>
          <rPr>
            <b/>
            <sz val="12"/>
            <color indexed="10"/>
            <rFont val="ＭＳ ゴシック"/>
            <family val="3"/>
          </rPr>
          <t>工事名を入力</t>
        </r>
      </text>
    </comment>
    <comment ref="P16" authorId="0">
      <text>
        <r>
          <rPr>
            <b/>
            <sz val="12"/>
            <color indexed="10"/>
            <rFont val="ＭＳ ゴシック"/>
            <family val="3"/>
          </rPr>
          <t>対象工事における
労働者の加入率</t>
        </r>
      </text>
    </comment>
  </commentList>
</comments>
</file>

<file path=xl/sharedStrings.xml><?xml version="1.0" encoding="utf-8"?>
<sst xmlns="http://schemas.openxmlformats.org/spreadsheetml/2006/main" count="96" uniqueCount="54">
  <si>
    <t>建設業退職金共済組合掛金収納書</t>
  </si>
  <si>
    <t>工事名</t>
  </si>
  <si>
    <t>請負額</t>
  </si>
  <si>
    <t>掛金収納額</t>
  </si>
  <si>
    <t>（請負代金額）</t>
  </si>
  <si>
    <t>＝</t>
  </si>
  <si>
    <t>一金</t>
  </si>
  <si>
    <t>円也</t>
  </si>
  <si>
    <t>を示すこと。</t>
  </si>
  <si>
    <t>　なお、請負者が見積もった掛金額と相当の相違がある場合は、別に算出根拠</t>
  </si>
  <si>
    <t>【掛金収納書貼付欄】</t>
  </si>
  <si>
    <t>契約締結と同時に提出すること。</t>
  </si>
  <si>
    <t>円　×</t>
  </si>
  <si>
    <t>×</t>
  </si>
  <si>
    <t>％</t>
  </si>
  <si>
    <t>対象工事における労働者の加入率（％）</t>
  </si>
  <si>
    <t>７０％</t>
  </si>
  <si>
    <t>　請負額</t>
  </si>
  <si>
    <t>舗装</t>
  </si>
  <si>
    <t>橋梁等</t>
  </si>
  <si>
    <t>隧道</t>
  </si>
  <si>
    <t>堰堤</t>
  </si>
  <si>
    <t>浚渫・埋立</t>
  </si>
  <si>
    <t>その他の土木</t>
  </si>
  <si>
    <t>土木</t>
  </si>
  <si>
    <t>住宅・同設備</t>
  </si>
  <si>
    <t>非住宅・同設備</t>
  </si>
  <si>
    <t>建築</t>
  </si>
  <si>
    <t>屋外の電気等</t>
  </si>
  <si>
    <t>機械器具設置</t>
  </si>
  <si>
    <t>設備</t>
  </si>
  <si>
    <r>
      <t>工事種別</t>
    </r>
    <r>
      <rPr>
        <b/>
        <sz val="12"/>
        <color indexed="13"/>
        <rFont val="ＭＳ 明朝"/>
        <family val="1"/>
      </rPr>
      <t>ｓ</t>
    </r>
  </si>
  <si>
    <t xml:space="preserve">  100,000～499,999千円</t>
  </si>
  <si>
    <t xml:space="preserve">    50,000～99,999千円</t>
  </si>
  <si>
    <t xml:space="preserve">    10,000～49,999千円</t>
  </si>
  <si>
    <t xml:space="preserve">      1,000～9,999千円</t>
  </si>
  <si>
    <t xml:space="preserve">  500,000千円以上</t>
  </si>
  <si>
    <t>日分</t>
  </si>
  <si>
    <t>７０％</t>
  </si>
  <si>
    <t xml:space="preserve"> 　　　　請負金額　×　下表</t>
  </si>
  <si>
    <t>　　　　　　　　１０００</t>
  </si>
  <si>
    <t>※　この表は、「労働者延べ就業予定数」の７割が建退共の被共済者であると仮定して算出したもの</t>
  </si>
  <si>
    <t>　　　請負金額　×　下表</t>
  </si>
  <si>
    <t>　　　　　　１０００</t>
  </si>
  <si>
    <t>建設業退職金共済組合掛金収納額の算定について（共済証紙購入の考え方）</t>
  </si>
  <si>
    <t>×</t>
  </si>
  <si>
    <t>％</t>
  </si>
  <si>
    <t>＝</t>
  </si>
  <si>
    <t>％</t>
  </si>
  <si>
    <t>○○農道緊急整備事業工事</t>
  </si>
  <si>
    <t>×</t>
  </si>
  <si>
    <t>％</t>
  </si>
  <si>
    <t>＝</t>
  </si>
  <si>
    <t>○○運動公園体育館新築工事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</si>
</sst>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2"/>
      <color indexed="10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b/>
      <sz val="12"/>
      <color indexed="13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178" fontId="8" fillId="33" borderId="16" xfId="0" applyNumberFormat="1" applyFont="1" applyFill="1" applyBorder="1" applyAlignment="1" applyProtection="1">
      <alignment horizontal="center" vertical="center"/>
      <protection/>
    </xf>
    <xf numFmtId="178" fontId="8" fillId="34" borderId="16" xfId="0" applyNumberFormat="1" applyFont="1" applyFill="1" applyBorder="1" applyAlignment="1" applyProtection="1">
      <alignment horizontal="center" vertical="center"/>
      <protection/>
    </xf>
    <xf numFmtId="178" fontId="8" fillId="35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36" borderId="10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7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176" fontId="6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8" fillId="37" borderId="16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horizontal="distributed" vertical="center"/>
      <protection/>
    </xf>
    <xf numFmtId="0" fontId="8" fillId="35" borderId="16" xfId="0" applyFont="1" applyFill="1" applyBorder="1" applyAlignment="1" applyProtection="1">
      <alignment horizontal="distributed" vertical="center"/>
      <protection/>
    </xf>
    <xf numFmtId="179" fontId="6" fillId="0" borderId="12" xfId="0" applyNumberFormat="1" applyFont="1" applyBorder="1" applyAlignment="1" applyProtection="1">
      <alignment horizontal="right" vertical="center" shrinkToFit="1"/>
      <protection/>
    </xf>
    <xf numFmtId="179" fontId="6" fillId="0" borderId="0" xfId="0" applyNumberFormat="1" applyFont="1" applyAlignment="1" applyProtection="1">
      <alignment horizontal="right" vertical="center" shrinkToFi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8" fillId="37" borderId="11" xfId="0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 applyProtection="1">
      <alignment horizontal="right" vertical="center"/>
      <protection/>
    </xf>
    <xf numFmtId="0" fontId="8" fillId="37" borderId="13" xfId="0" applyFont="1" applyFill="1" applyBorder="1" applyAlignment="1" applyProtection="1">
      <alignment horizontal="right" vertical="center"/>
      <protection/>
    </xf>
    <xf numFmtId="0" fontId="8" fillId="37" borderId="17" xfId="0" applyFont="1" applyFill="1" applyBorder="1" applyAlignment="1" applyProtection="1">
      <alignment vertical="center"/>
      <protection/>
    </xf>
    <xf numFmtId="0" fontId="8" fillId="37" borderId="10" xfId="0" applyFont="1" applyFill="1" applyBorder="1" applyAlignment="1" applyProtection="1">
      <alignment vertical="center"/>
      <protection/>
    </xf>
    <xf numFmtId="0" fontId="8" fillId="37" borderId="18" xfId="0" applyFont="1" applyFill="1" applyBorder="1" applyAlignment="1" applyProtection="1">
      <alignment vertical="center"/>
      <protection/>
    </xf>
    <xf numFmtId="176" fontId="11" fillId="37" borderId="10" xfId="0" applyNumberFormat="1" applyFont="1" applyFill="1" applyBorder="1" applyAlignment="1" applyProtection="1">
      <alignment horizontal="center" vertical="center" shrinkToFit="1"/>
      <protection/>
    </xf>
    <xf numFmtId="0" fontId="13" fillId="37" borderId="10" xfId="0" applyFont="1" applyFill="1" applyBorder="1" applyAlignment="1" applyProtection="1">
      <alignment horizontal="center" vertical="center" shrinkToFit="1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0" fontId="12" fillId="37" borderId="10" xfId="0" applyFont="1" applyFill="1" applyBorder="1" applyAlignment="1" applyProtection="1">
      <alignment vertical="center" shrinkToFit="1"/>
      <protection/>
    </xf>
    <xf numFmtId="177" fontId="11" fillId="37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114300</xdr:colOff>
      <xdr:row>16</xdr:row>
      <xdr:rowOff>95250</xdr:rowOff>
    </xdr:from>
    <xdr:ext cx="190500" cy="219075"/>
    <xdr:sp>
      <xdr:nvSpPr>
        <xdr:cNvPr id="1" name="Rectangle 2"/>
        <xdr:cNvSpPr>
          <a:spLocks/>
        </xdr:cNvSpPr>
      </xdr:nvSpPr>
      <xdr:spPr>
        <a:xfrm>
          <a:off x="5600700" y="38385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twoCellAnchor>
    <xdr:from>
      <xdr:col>19</xdr:col>
      <xdr:colOff>542925</xdr:colOff>
      <xdr:row>35</xdr:row>
      <xdr:rowOff>38100</xdr:rowOff>
    </xdr:from>
    <xdr:to>
      <xdr:col>23</xdr:col>
      <xdr:colOff>257175</xdr:colOff>
      <xdr:row>41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6391275" y="7277100"/>
          <a:ext cx="2457450" cy="1171575"/>
        </a:xfrm>
        <a:prstGeom prst="wedgeRoundRectCallout">
          <a:avLst>
            <a:gd name="adj1" fmla="val -70930"/>
            <a:gd name="adj2" fmla="val -43495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掛金収納額は目安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になりますので、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手持ちの残枚数も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考慮してください。</a:t>
          </a:r>
        </a:p>
      </xdr:txBody>
    </xdr:sp>
    <xdr:clientData/>
  </xdr:twoCellAnchor>
  <xdr:twoCellAnchor>
    <xdr:from>
      <xdr:col>19</xdr:col>
      <xdr:colOff>85725</xdr:colOff>
      <xdr:row>0</xdr:row>
      <xdr:rowOff>57150</xdr:rowOff>
    </xdr:from>
    <xdr:to>
      <xdr:col>23</xdr:col>
      <xdr:colOff>247650</xdr:colOff>
      <xdr:row>5</xdr:row>
      <xdr:rowOff>66675</xdr:rowOff>
    </xdr:to>
    <xdr:sp>
      <xdr:nvSpPr>
        <xdr:cNvPr id="3" name="AutoShape 10"/>
        <xdr:cNvSpPr>
          <a:spLocks/>
        </xdr:cNvSpPr>
      </xdr:nvSpPr>
      <xdr:spPr>
        <a:xfrm>
          <a:off x="5934075" y="57150"/>
          <a:ext cx="2905125" cy="1362075"/>
        </a:xfrm>
        <a:prstGeom prst="foldedCorner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証紙の購入については、対象労働者数と当該労働者の就労日数を的確に把握し、それに応じた額を購入することとなっております。</a:t>
          </a:r>
        </a:p>
      </xdr:txBody>
    </xdr:sp>
    <xdr:clientData/>
  </xdr:twoCellAnchor>
  <xdr:oneCellAnchor>
    <xdr:from>
      <xdr:col>19</xdr:col>
      <xdr:colOff>95250</xdr:colOff>
      <xdr:row>5</xdr:row>
      <xdr:rowOff>161925</xdr:rowOff>
    </xdr:from>
    <xdr:ext cx="3019425" cy="1219200"/>
    <xdr:sp>
      <xdr:nvSpPr>
        <xdr:cNvPr id="4" name="AutoShape 11"/>
        <xdr:cNvSpPr>
          <a:spLocks/>
        </xdr:cNvSpPr>
      </xdr:nvSpPr>
      <xdr:spPr>
        <a:xfrm>
          <a:off x="5943600" y="1514475"/>
          <a:ext cx="3019425" cy="1219200"/>
        </a:xfrm>
        <a:prstGeom prst="downArrowCallout">
          <a:avLst>
            <a:gd name="adj1" fmla="val 32944"/>
            <a:gd name="adj2" fmla="val -12143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的確な判断が困難な場合は、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次のとおり計算式に当てはめて、参考としてください。</a:t>
          </a:r>
        </a:p>
      </xdr:txBody>
    </xdr:sp>
    <xdr:clientData/>
  </xdr:oneCellAnchor>
  <xdr:twoCellAnchor>
    <xdr:from>
      <xdr:col>19</xdr:col>
      <xdr:colOff>390525</xdr:colOff>
      <xdr:row>16</xdr:row>
      <xdr:rowOff>0</xdr:rowOff>
    </xdr:from>
    <xdr:to>
      <xdr:col>23</xdr:col>
      <xdr:colOff>314325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6238875" y="3743325"/>
          <a:ext cx="266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247650</xdr:colOff>
      <xdr:row>15</xdr:row>
      <xdr:rowOff>28575</xdr:rowOff>
    </xdr:from>
    <xdr:to>
      <xdr:col>23</xdr:col>
      <xdr:colOff>495300</xdr:colOff>
      <xdr:row>16</xdr:row>
      <xdr:rowOff>257175</xdr:rowOff>
    </xdr:to>
    <xdr:sp>
      <xdr:nvSpPr>
        <xdr:cNvPr id="6" name="AutoShape 14"/>
        <xdr:cNvSpPr>
          <a:spLocks/>
        </xdr:cNvSpPr>
      </xdr:nvSpPr>
      <xdr:spPr>
        <a:xfrm>
          <a:off x="6096000" y="3467100"/>
          <a:ext cx="2990850" cy="53340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161925</xdr:rowOff>
    </xdr:from>
    <xdr:to>
      <xdr:col>24</xdr:col>
      <xdr:colOff>57150</xdr:colOff>
      <xdr:row>17</xdr:row>
      <xdr:rowOff>76200</xdr:rowOff>
    </xdr:to>
    <xdr:sp>
      <xdr:nvSpPr>
        <xdr:cNvPr id="7" name="Rectangle 16"/>
        <xdr:cNvSpPr>
          <a:spLocks/>
        </xdr:cNvSpPr>
      </xdr:nvSpPr>
      <xdr:spPr>
        <a:xfrm>
          <a:off x="5924550" y="2771775"/>
          <a:ext cx="3409950" cy="13525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95250</xdr:colOff>
      <xdr:row>18</xdr:row>
      <xdr:rowOff>133350</xdr:rowOff>
    </xdr:from>
    <xdr:ext cx="3019425" cy="790575"/>
    <xdr:sp>
      <xdr:nvSpPr>
        <xdr:cNvPr id="8" name="AutoShape 17"/>
        <xdr:cNvSpPr>
          <a:spLocks/>
        </xdr:cNvSpPr>
      </xdr:nvSpPr>
      <xdr:spPr>
        <a:xfrm>
          <a:off x="5943600" y="4371975"/>
          <a:ext cx="3019425" cy="790575"/>
        </a:xfrm>
        <a:prstGeom prst="downArrowCallout">
          <a:avLst>
            <a:gd name="adj1" fmla="val 32944"/>
            <a:gd name="adj2" fmla="val -12143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請負金額に乗じる数字の表</a:t>
          </a:r>
        </a:p>
      </xdr:txBody>
    </xdr:sp>
    <xdr:clientData/>
  </xdr:oneCellAnchor>
  <xdr:twoCellAnchor>
    <xdr:from>
      <xdr:col>19</xdr:col>
      <xdr:colOff>9525</xdr:colOff>
      <xdr:row>24</xdr:row>
      <xdr:rowOff>9525</xdr:rowOff>
    </xdr:from>
    <xdr:to>
      <xdr:col>22</xdr:col>
      <xdr:colOff>0</xdr:colOff>
      <xdr:row>26</xdr:row>
      <xdr:rowOff>9525</xdr:rowOff>
    </xdr:to>
    <xdr:sp>
      <xdr:nvSpPr>
        <xdr:cNvPr id="9" name="Line 18"/>
        <xdr:cNvSpPr>
          <a:spLocks/>
        </xdr:cNvSpPr>
      </xdr:nvSpPr>
      <xdr:spPr>
        <a:xfrm>
          <a:off x="5857875" y="5257800"/>
          <a:ext cx="2047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</xdr:row>
      <xdr:rowOff>9525</xdr:rowOff>
    </xdr:from>
    <xdr:to>
      <xdr:col>28</xdr:col>
      <xdr:colOff>552450</xdr:colOff>
      <xdr:row>8</xdr:row>
      <xdr:rowOff>28575</xdr:rowOff>
    </xdr:to>
    <xdr:sp>
      <xdr:nvSpPr>
        <xdr:cNvPr id="10" name="AutoShape 20"/>
        <xdr:cNvSpPr>
          <a:spLocks/>
        </xdr:cNvSpPr>
      </xdr:nvSpPr>
      <xdr:spPr>
        <a:xfrm>
          <a:off x="10001250" y="561975"/>
          <a:ext cx="2857500" cy="1390650"/>
        </a:xfrm>
        <a:prstGeom prst="foldedCorner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的確に把握できる場合は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それに応じた額を購入し</a:t>
          </a:r>
          <a:r>
            <a:rPr lang="en-US" cap="none" sz="1200" b="1" i="0" u="none" baseline="0">
              <a:solidFill>
                <a:srgbClr val="000000"/>
              </a:solidFill>
            </a:rPr>
            <a:t>【</a:t>
          </a:r>
          <a:r>
            <a:rPr lang="en-US" cap="none" sz="1200" b="1" i="0" u="none" baseline="0">
              <a:solidFill>
                <a:srgbClr val="000000"/>
              </a:solidFill>
            </a:rPr>
            <a:t>掛金収納書貼付欄</a:t>
          </a:r>
          <a:r>
            <a:rPr lang="en-US" cap="none" sz="1200" b="1" i="0" u="none" baseline="0">
              <a:solidFill>
                <a:srgbClr val="000000"/>
              </a:solidFill>
            </a:rPr>
            <a:t>】</a:t>
          </a:r>
          <a:r>
            <a:rPr lang="en-US" cap="none" sz="1200" b="1" i="0" u="none" baseline="0">
              <a:solidFill>
                <a:srgbClr val="000000"/>
              </a:solidFill>
            </a:rPr>
            <a:t>に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貼り付けてください。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収納書上覧は無記入で可。</a:t>
          </a:r>
        </a:p>
      </xdr:txBody>
    </xdr:sp>
    <xdr:clientData/>
  </xdr:twoCellAnchor>
  <xdr:twoCellAnchor>
    <xdr:from>
      <xdr:col>23</xdr:col>
      <xdr:colOff>457200</xdr:colOff>
      <xdr:row>0</xdr:row>
      <xdr:rowOff>19050</xdr:rowOff>
    </xdr:from>
    <xdr:to>
      <xdr:col>24</xdr:col>
      <xdr:colOff>628650</xdr:colOff>
      <xdr:row>10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9048750" y="19050"/>
          <a:ext cx="857250" cy="2505075"/>
        </a:xfrm>
        <a:prstGeom prst="rightArrowCallou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的確に把握できる場合</a:t>
          </a:r>
        </a:p>
      </xdr:txBody>
    </xdr:sp>
    <xdr:clientData/>
  </xdr:twoCellAnchor>
  <xdr:twoCellAnchor>
    <xdr:from>
      <xdr:col>14</xdr:col>
      <xdr:colOff>28575</xdr:colOff>
      <xdr:row>17</xdr:row>
      <xdr:rowOff>57150</xdr:rowOff>
    </xdr:from>
    <xdr:to>
      <xdr:col>17</xdr:col>
      <xdr:colOff>257175</xdr:colOff>
      <xdr:row>18</xdr:row>
      <xdr:rowOff>142875</xdr:rowOff>
    </xdr:to>
    <xdr:sp>
      <xdr:nvSpPr>
        <xdr:cNvPr id="12" name="AutoShape 22"/>
        <xdr:cNvSpPr>
          <a:spLocks/>
        </xdr:cNvSpPr>
      </xdr:nvSpPr>
      <xdr:spPr>
        <a:xfrm>
          <a:off x="4429125" y="4105275"/>
          <a:ext cx="13144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13</xdr:row>
      <xdr:rowOff>0</xdr:rowOff>
    </xdr:from>
    <xdr:to>
      <xdr:col>22</xdr:col>
      <xdr:colOff>304800</xdr:colOff>
      <xdr:row>13</xdr:row>
      <xdr:rowOff>0</xdr:rowOff>
    </xdr:to>
    <xdr:sp>
      <xdr:nvSpPr>
        <xdr:cNvPr id="13" name="Line 23"/>
        <xdr:cNvSpPr>
          <a:spLocks/>
        </xdr:cNvSpPr>
      </xdr:nvSpPr>
      <xdr:spPr>
        <a:xfrm>
          <a:off x="6467475" y="29908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66675</xdr:colOff>
      <xdr:row>12</xdr:row>
      <xdr:rowOff>76200</xdr:rowOff>
    </xdr:from>
    <xdr:ext cx="219075" cy="228600"/>
    <xdr:sp>
      <xdr:nvSpPr>
        <xdr:cNvPr id="14" name="Rectangle 24"/>
        <xdr:cNvSpPr>
          <a:spLocks/>
        </xdr:cNvSpPr>
      </xdr:nvSpPr>
      <xdr:spPr>
        <a:xfrm>
          <a:off x="8658225" y="28765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57150</xdr:rowOff>
    </xdr:from>
    <xdr:to>
      <xdr:col>4</xdr:col>
      <xdr:colOff>247650</xdr:colOff>
      <xdr:row>7</xdr:row>
      <xdr:rowOff>66675</xdr:rowOff>
    </xdr:to>
    <xdr:sp>
      <xdr:nvSpPr>
        <xdr:cNvPr id="1" name="AutoShape 7"/>
        <xdr:cNvSpPr>
          <a:spLocks/>
        </xdr:cNvSpPr>
      </xdr:nvSpPr>
      <xdr:spPr>
        <a:xfrm>
          <a:off x="85725" y="466725"/>
          <a:ext cx="2905125" cy="1362075"/>
        </a:xfrm>
        <a:prstGeom prst="foldedCorner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証紙の購入については、対象労働者数と当該労働者の就労日数を的確に把握し、それに応じた額を購入することとなっております。</a:t>
          </a:r>
        </a:p>
      </xdr:txBody>
    </xdr:sp>
    <xdr:clientData/>
  </xdr:twoCellAnchor>
  <xdr:oneCellAnchor>
    <xdr:from>
      <xdr:col>0</xdr:col>
      <xdr:colOff>95250</xdr:colOff>
      <xdr:row>7</xdr:row>
      <xdr:rowOff>161925</xdr:rowOff>
    </xdr:from>
    <xdr:ext cx="3019425" cy="1219200"/>
    <xdr:sp>
      <xdr:nvSpPr>
        <xdr:cNvPr id="2" name="AutoShape 8"/>
        <xdr:cNvSpPr>
          <a:spLocks/>
        </xdr:cNvSpPr>
      </xdr:nvSpPr>
      <xdr:spPr>
        <a:xfrm>
          <a:off x="95250" y="1924050"/>
          <a:ext cx="3019425" cy="1219200"/>
        </a:xfrm>
        <a:prstGeom prst="downArrowCallout">
          <a:avLst>
            <a:gd name="adj1" fmla="val 32944"/>
            <a:gd name="adj2" fmla="val -12143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的確な判断が困難な場合は、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次のとおり計算式に当てはめて、参考としてください。</a:t>
          </a:r>
        </a:p>
      </xdr:txBody>
    </xdr:sp>
    <xdr:clientData/>
  </xdr:oneCellAnchor>
  <xdr:twoCellAnchor>
    <xdr:from>
      <xdr:col>0</xdr:col>
      <xdr:colOff>295275</xdr:colOff>
      <xdr:row>15</xdr:row>
      <xdr:rowOff>266700</xdr:rowOff>
    </xdr:from>
    <xdr:to>
      <xdr:col>3</xdr:col>
      <xdr:colOff>133350</xdr:colOff>
      <xdr:row>16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295275" y="3752850"/>
          <a:ext cx="1895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14</xdr:row>
      <xdr:rowOff>95250</xdr:rowOff>
    </xdr:from>
    <xdr:to>
      <xdr:col>8</xdr:col>
      <xdr:colOff>762000</xdr:colOff>
      <xdr:row>17</xdr:row>
      <xdr:rowOff>190500</xdr:rowOff>
    </xdr:to>
    <xdr:sp>
      <xdr:nvSpPr>
        <xdr:cNvPr id="4" name="Rectangle 12"/>
        <xdr:cNvSpPr>
          <a:spLocks/>
        </xdr:cNvSpPr>
      </xdr:nvSpPr>
      <xdr:spPr>
        <a:xfrm>
          <a:off x="85725" y="3305175"/>
          <a:ext cx="6276975" cy="923925"/>
        </a:xfrm>
        <a:prstGeom prst="rect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18</xdr:row>
      <xdr:rowOff>123825</xdr:rowOff>
    </xdr:from>
    <xdr:ext cx="3019425" cy="790575"/>
    <xdr:sp>
      <xdr:nvSpPr>
        <xdr:cNvPr id="5" name="AutoShape 13"/>
        <xdr:cNvSpPr>
          <a:spLocks/>
        </xdr:cNvSpPr>
      </xdr:nvSpPr>
      <xdr:spPr>
        <a:xfrm>
          <a:off x="95250" y="4438650"/>
          <a:ext cx="3019425" cy="790575"/>
        </a:xfrm>
        <a:prstGeom prst="downArrowCallout">
          <a:avLst>
            <a:gd name="adj1" fmla="val 32944"/>
            <a:gd name="adj2" fmla="val -12143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請負金額に乗じる数字の表</a:t>
          </a:r>
        </a:p>
      </xdr:txBody>
    </xdr:sp>
    <xdr:clientData/>
  </xdr:oneCellAnchor>
  <xdr:twoCellAnchor>
    <xdr:from>
      <xdr:col>0</xdr:col>
      <xdr:colOff>9525</xdr:colOff>
      <xdr:row>24</xdr:row>
      <xdr:rowOff>9525</xdr:rowOff>
    </xdr:from>
    <xdr:to>
      <xdr:col>3</xdr:col>
      <xdr:colOff>0</xdr:colOff>
      <xdr:row>26</xdr:row>
      <xdr:rowOff>9525</xdr:rowOff>
    </xdr:to>
    <xdr:sp>
      <xdr:nvSpPr>
        <xdr:cNvPr id="6" name="Line 14"/>
        <xdr:cNvSpPr>
          <a:spLocks/>
        </xdr:cNvSpPr>
      </xdr:nvSpPr>
      <xdr:spPr>
        <a:xfrm>
          <a:off x="9525" y="5324475"/>
          <a:ext cx="2047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9525</xdr:rowOff>
    </xdr:from>
    <xdr:to>
      <xdr:col>9</xdr:col>
      <xdr:colOff>361950</xdr:colOff>
      <xdr:row>10</xdr:row>
      <xdr:rowOff>28575</xdr:rowOff>
    </xdr:to>
    <xdr:sp>
      <xdr:nvSpPr>
        <xdr:cNvPr id="7" name="AutoShape 15"/>
        <xdr:cNvSpPr>
          <a:spLocks/>
        </xdr:cNvSpPr>
      </xdr:nvSpPr>
      <xdr:spPr>
        <a:xfrm>
          <a:off x="4152900" y="971550"/>
          <a:ext cx="2838450" cy="1390650"/>
        </a:xfrm>
        <a:prstGeom prst="foldedCorner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的確に把握できる場合は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それに応じた額を購入し</a:t>
          </a:r>
          <a:r>
            <a:rPr lang="en-US" cap="none" sz="1200" b="1" i="0" u="none" baseline="0">
              <a:solidFill>
                <a:srgbClr val="000000"/>
              </a:solidFill>
            </a:rPr>
            <a:t>【</a:t>
          </a:r>
          <a:r>
            <a:rPr lang="en-US" cap="none" sz="1200" b="1" i="0" u="none" baseline="0">
              <a:solidFill>
                <a:srgbClr val="000000"/>
              </a:solidFill>
            </a:rPr>
            <a:t>掛金収納書貼付欄</a:t>
          </a:r>
          <a:r>
            <a:rPr lang="en-US" cap="none" sz="1200" b="1" i="0" u="none" baseline="0">
              <a:solidFill>
                <a:srgbClr val="000000"/>
              </a:solidFill>
            </a:rPr>
            <a:t>】</a:t>
          </a:r>
          <a:r>
            <a:rPr lang="en-US" cap="none" sz="1200" b="1" i="0" u="none" baseline="0">
              <a:solidFill>
                <a:srgbClr val="000000"/>
              </a:solidFill>
            </a:rPr>
            <a:t>に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貼り付けてください。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収納書上覧は無記入で可。</a:t>
          </a:r>
        </a:p>
      </xdr:txBody>
    </xdr:sp>
    <xdr:clientData/>
  </xdr:twoCellAnchor>
  <xdr:twoCellAnchor>
    <xdr:from>
      <xdr:col>4</xdr:col>
      <xdr:colOff>457200</xdr:colOff>
      <xdr:row>2</xdr:row>
      <xdr:rowOff>19050</xdr:rowOff>
    </xdr:from>
    <xdr:to>
      <xdr:col>5</xdr:col>
      <xdr:colOff>628650</xdr:colOff>
      <xdr:row>12</xdr:row>
      <xdr:rowOff>104775</xdr:rowOff>
    </xdr:to>
    <xdr:sp>
      <xdr:nvSpPr>
        <xdr:cNvPr id="8" name="AutoShape 16"/>
        <xdr:cNvSpPr>
          <a:spLocks/>
        </xdr:cNvSpPr>
      </xdr:nvSpPr>
      <xdr:spPr>
        <a:xfrm>
          <a:off x="3200400" y="428625"/>
          <a:ext cx="857250" cy="2505075"/>
        </a:xfrm>
        <a:prstGeom prst="rightArrowCallou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的確に把握できる場合</a:t>
          </a:r>
        </a:p>
      </xdr:txBody>
    </xdr:sp>
    <xdr:clientData/>
  </xdr:twoCellAnchor>
  <xdr:twoCellAnchor>
    <xdr:from>
      <xdr:col>8</xdr:col>
      <xdr:colOff>847725</xdr:colOff>
      <xdr:row>13</xdr:row>
      <xdr:rowOff>114300</xdr:rowOff>
    </xdr:from>
    <xdr:to>
      <xdr:col>11</xdr:col>
      <xdr:colOff>647700</xdr:colOff>
      <xdr:row>20</xdr:row>
      <xdr:rowOff>66675</xdr:rowOff>
    </xdr:to>
    <xdr:sp>
      <xdr:nvSpPr>
        <xdr:cNvPr id="9" name="AutoShape 18"/>
        <xdr:cNvSpPr>
          <a:spLocks/>
        </xdr:cNvSpPr>
      </xdr:nvSpPr>
      <xdr:spPr>
        <a:xfrm>
          <a:off x="6448425" y="3133725"/>
          <a:ext cx="2943225" cy="1619250"/>
        </a:xfrm>
        <a:prstGeom prst="foldedCorner">
          <a:avLst/>
        </a:prstGeom>
        <a:solidFill>
          <a:srgbClr val="FFFF00"/>
        </a:solidFill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掛金収納額は目安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になりますので、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手持ちの残枚数も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考慮してください。</a:t>
          </a:r>
        </a:p>
      </xdr:txBody>
    </xdr:sp>
    <xdr:clientData/>
  </xdr:twoCellAnchor>
  <xdr:twoCellAnchor>
    <xdr:from>
      <xdr:col>4</xdr:col>
      <xdr:colOff>390525</xdr:colOff>
      <xdr:row>16</xdr:row>
      <xdr:rowOff>0</xdr:rowOff>
    </xdr:from>
    <xdr:to>
      <xdr:col>8</xdr:col>
      <xdr:colOff>523875</xdr:colOff>
      <xdr:row>16</xdr:row>
      <xdr:rowOff>0</xdr:rowOff>
    </xdr:to>
    <xdr:sp>
      <xdr:nvSpPr>
        <xdr:cNvPr id="10" name="Line 21"/>
        <xdr:cNvSpPr>
          <a:spLocks/>
        </xdr:cNvSpPr>
      </xdr:nvSpPr>
      <xdr:spPr>
        <a:xfrm>
          <a:off x="3133725" y="3762375"/>
          <a:ext cx="29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590550</xdr:colOff>
      <xdr:row>15</xdr:row>
      <xdr:rowOff>152400</xdr:rowOff>
    </xdr:from>
    <xdr:ext cx="219075" cy="238125"/>
    <xdr:sp>
      <xdr:nvSpPr>
        <xdr:cNvPr id="11" name="Rectangle 23"/>
        <xdr:cNvSpPr>
          <a:spLocks/>
        </xdr:cNvSpPr>
      </xdr:nvSpPr>
      <xdr:spPr>
        <a:xfrm>
          <a:off x="2647950" y="36385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114300</xdr:colOff>
      <xdr:row>16</xdr:row>
      <xdr:rowOff>95250</xdr:rowOff>
    </xdr:from>
    <xdr:ext cx="190500" cy="238125"/>
    <xdr:sp>
      <xdr:nvSpPr>
        <xdr:cNvPr id="1" name="Rectangle 2"/>
        <xdr:cNvSpPr>
          <a:spLocks/>
        </xdr:cNvSpPr>
      </xdr:nvSpPr>
      <xdr:spPr>
        <a:xfrm>
          <a:off x="9029700" y="38290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twoCellAnchor>
    <xdr:from>
      <xdr:col>19</xdr:col>
      <xdr:colOff>28575</xdr:colOff>
      <xdr:row>17</xdr:row>
      <xdr:rowOff>57150</xdr:rowOff>
    </xdr:from>
    <xdr:to>
      <xdr:col>22</xdr:col>
      <xdr:colOff>257175</xdr:colOff>
      <xdr:row>18</xdr:row>
      <xdr:rowOff>133350</xdr:rowOff>
    </xdr:to>
    <xdr:sp>
      <xdr:nvSpPr>
        <xdr:cNvPr id="2" name="AutoShape 16"/>
        <xdr:cNvSpPr>
          <a:spLocks/>
        </xdr:cNvSpPr>
      </xdr:nvSpPr>
      <xdr:spPr>
        <a:xfrm>
          <a:off x="7858125" y="4095750"/>
          <a:ext cx="13144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4</xdr:col>
      <xdr:colOff>142875</xdr:colOff>
      <xdr:row>1</xdr:row>
      <xdr:rowOff>47625</xdr:rowOff>
    </xdr:to>
    <xdr:sp>
      <xdr:nvSpPr>
        <xdr:cNvPr id="3" name="WordArt 19"/>
        <xdr:cNvSpPr>
          <a:spLocks/>
        </xdr:cNvSpPr>
      </xdr:nvSpPr>
      <xdr:spPr>
        <a:xfrm>
          <a:off x="38100" y="38100"/>
          <a:ext cx="28479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証紙購入計算例（土木）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4</xdr:col>
      <xdr:colOff>285750</xdr:colOff>
      <xdr:row>9</xdr:row>
      <xdr:rowOff>28575</xdr:rowOff>
    </xdr:to>
    <xdr:sp>
      <xdr:nvSpPr>
        <xdr:cNvPr id="4" name="AutoShape 21"/>
        <xdr:cNvSpPr>
          <a:spLocks/>
        </xdr:cNvSpPr>
      </xdr:nvSpPr>
      <xdr:spPr>
        <a:xfrm>
          <a:off x="66675" y="552450"/>
          <a:ext cx="2962275" cy="1704975"/>
        </a:xfrm>
        <a:prstGeom prst="foldedCorner">
          <a:avLst/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土木工事関係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★請負金額５０，０００，０００円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★土木・舗装工事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★労働者の建退共制度加入率５０％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523875</xdr:colOff>
      <xdr:row>9</xdr:row>
      <xdr:rowOff>85725</xdr:rowOff>
    </xdr:from>
    <xdr:to>
      <xdr:col>2</xdr:col>
      <xdr:colOff>180975</xdr:colOff>
      <xdr:row>11</xdr:row>
      <xdr:rowOff>76200</xdr:rowOff>
    </xdr:to>
    <xdr:sp>
      <xdr:nvSpPr>
        <xdr:cNvPr id="5" name="AutoShape 22"/>
        <xdr:cNvSpPr>
          <a:spLocks/>
        </xdr:cNvSpPr>
      </xdr:nvSpPr>
      <xdr:spPr>
        <a:xfrm>
          <a:off x="1209675" y="2314575"/>
          <a:ext cx="342900" cy="371475"/>
        </a:xfrm>
        <a:prstGeom prst="downArrow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161925</xdr:rowOff>
    </xdr:from>
    <xdr:to>
      <xdr:col>4</xdr:col>
      <xdr:colOff>333375</xdr:colOff>
      <xdr:row>20</xdr:row>
      <xdr:rowOff>180975</xdr:rowOff>
    </xdr:to>
    <xdr:sp>
      <xdr:nvSpPr>
        <xdr:cNvPr id="6" name="AutoShape 23"/>
        <xdr:cNvSpPr>
          <a:spLocks/>
        </xdr:cNvSpPr>
      </xdr:nvSpPr>
      <xdr:spPr>
        <a:xfrm>
          <a:off x="38100" y="2771775"/>
          <a:ext cx="3038475" cy="2009775"/>
        </a:xfrm>
        <a:prstGeom prst="foldedCorner">
          <a:avLst/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工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名：○○農道緊急整備事業工事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請負金額：５０，０００，０００円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50,000</a:t>
          </a:r>
          <a:r>
            <a:rPr lang="en-US" cap="none" sz="1200" b="1" i="0" u="none" baseline="0">
              <a:solidFill>
                <a:srgbClr val="000000"/>
              </a:solidFill>
            </a:rPr>
            <a:t>千円～</a:t>
          </a:r>
          <a:r>
            <a:rPr lang="en-US" cap="none" sz="1200" b="1" i="0" u="none" baseline="0">
              <a:solidFill>
                <a:srgbClr val="000000"/>
              </a:solidFill>
            </a:rPr>
            <a:t>99,999</a:t>
          </a:r>
          <a:r>
            <a:rPr lang="en-US" cap="none" sz="1200" b="1" i="0" u="none" baseline="0">
              <a:solidFill>
                <a:srgbClr val="000000"/>
              </a:solidFill>
            </a:rPr>
            <a:t>千円の舗装工事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1" i="0" u="none" baseline="0">
              <a:solidFill>
                <a:srgbClr val="000000"/>
              </a:solidFill>
            </a:rPr>
            <a:t>⇓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２．９</a:t>
          </a:r>
        </a:p>
      </xdr:txBody>
    </xdr:sp>
    <xdr:clientData/>
  </xdr:twoCellAnchor>
  <xdr:twoCellAnchor>
    <xdr:from>
      <xdr:col>19</xdr:col>
      <xdr:colOff>104775</xdr:colOff>
      <xdr:row>16</xdr:row>
      <xdr:rowOff>238125</xdr:rowOff>
    </xdr:from>
    <xdr:to>
      <xdr:col>22</xdr:col>
      <xdr:colOff>180975</xdr:colOff>
      <xdr:row>19</xdr:row>
      <xdr:rowOff>57150</xdr:rowOff>
    </xdr:to>
    <xdr:sp>
      <xdr:nvSpPr>
        <xdr:cNvPr id="7" name="Oval 25"/>
        <xdr:cNvSpPr>
          <a:spLocks/>
        </xdr:cNvSpPr>
      </xdr:nvSpPr>
      <xdr:spPr>
        <a:xfrm>
          <a:off x="7934325" y="3971925"/>
          <a:ext cx="1162050" cy="495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18</xdr:row>
      <xdr:rowOff>161925</xdr:rowOff>
    </xdr:from>
    <xdr:to>
      <xdr:col>19</xdr:col>
      <xdr:colOff>238125</xdr:colOff>
      <xdr:row>20</xdr:row>
      <xdr:rowOff>180975</xdr:rowOff>
    </xdr:to>
    <xdr:sp>
      <xdr:nvSpPr>
        <xdr:cNvPr id="8" name="Line 26"/>
        <xdr:cNvSpPr>
          <a:spLocks/>
        </xdr:cNvSpPr>
      </xdr:nvSpPr>
      <xdr:spPr>
        <a:xfrm flipH="1">
          <a:off x="7934325" y="4391025"/>
          <a:ext cx="133350" cy="390525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9525</xdr:colOff>
      <xdr:row>21</xdr:row>
      <xdr:rowOff>28575</xdr:rowOff>
    </xdr:from>
    <xdr:ext cx="1343025" cy="295275"/>
    <xdr:sp>
      <xdr:nvSpPr>
        <xdr:cNvPr id="9" name="AutoShape 27"/>
        <xdr:cNvSpPr>
          <a:spLocks/>
        </xdr:cNvSpPr>
      </xdr:nvSpPr>
      <xdr:spPr>
        <a:xfrm>
          <a:off x="6581775" y="4819650"/>
          <a:ext cx="1343025" cy="295275"/>
        </a:xfrm>
        <a:prstGeom prst="roundRect">
          <a:avLst/>
        </a:prstGeom>
        <a:solidFill>
          <a:srgbClr val="FFFF00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３２４日分購入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114300</xdr:colOff>
      <xdr:row>16</xdr:row>
      <xdr:rowOff>95250</xdr:rowOff>
    </xdr:from>
    <xdr:ext cx="190500" cy="238125"/>
    <xdr:sp>
      <xdr:nvSpPr>
        <xdr:cNvPr id="1" name="Rectangle 2"/>
        <xdr:cNvSpPr>
          <a:spLocks/>
        </xdr:cNvSpPr>
      </xdr:nvSpPr>
      <xdr:spPr>
        <a:xfrm>
          <a:off x="9029700" y="38290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twoCellAnchor>
    <xdr:from>
      <xdr:col>19</xdr:col>
      <xdr:colOff>28575</xdr:colOff>
      <xdr:row>17</xdr:row>
      <xdr:rowOff>57150</xdr:rowOff>
    </xdr:from>
    <xdr:to>
      <xdr:col>22</xdr:col>
      <xdr:colOff>257175</xdr:colOff>
      <xdr:row>18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7858125" y="4095750"/>
          <a:ext cx="13144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4</xdr:col>
      <xdr:colOff>447675</xdr:colOff>
      <xdr:row>9</xdr:row>
      <xdr:rowOff>28575</xdr:rowOff>
    </xdr:to>
    <xdr:sp>
      <xdr:nvSpPr>
        <xdr:cNvPr id="3" name="AutoShape 8"/>
        <xdr:cNvSpPr>
          <a:spLocks/>
        </xdr:cNvSpPr>
      </xdr:nvSpPr>
      <xdr:spPr>
        <a:xfrm>
          <a:off x="66675" y="552450"/>
          <a:ext cx="3124200" cy="1704975"/>
        </a:xfrm>
        <a:prstGeom prst="foldedCorner">
          <a:avLst/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建築工事関係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★請負金額１７５，０００，０００円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★建築工事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★労働者の建退共制度加入率９０％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523875</xdr:colOff>
      <xdr:row>9</xdr:row>
      <xdr:rowOff>85725</xdr:rowOff>
    </xdr:from>
    <xdr:to>
      <xdr:col>2</xdr:col>
      <xdr:colOff>180975</xdr:colOff>
      <xdr:row>11</xdr:row>
      <xdr:rowOff>76200</xdr:rowOff>
    </xdr:to>
    <xdr:sp>
      <xdr:nvSpPr>
        <xdr:cNvPr id="4" name="AutoShape 9"/>
        <xdr:cNvSpPr>
          <a:spLocks/>
        </xdr:cNvSpPr>
      </xdr:nvSpPr>
      <xdr:spPr>
        <a:xfrm>
          <a:off x="1209675" y="2314575"/>
          <a:ext cx="342900" cy="371475"/>
        </a:xfrm>
        <a:prstGeom prst="downArrow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161925</xdr:rowOff>
    </xdr:from>
    <xdr:to>
      <xdr:col>4</xdr:col>
      <xdr:colOff>457200</xdr:colOff>
      <xdr:row>20</xdr:row>
      <xdr:rowOff>171450</xdr:rowOff>
    </xdr:to>
    <xdr:sp>
      <xdr:nvSpPr>
        <xdr:cNvPr id="5" name="AutoShape 10"/>
        <xdr:cNvSpPr>
          <a:spLocks/>
        </xdr:cNvSpPr>
      </xdr:nvSpPr>
      <xdr:spPr>
        <a:xfrm>
          <a:off x="38100" y="2771775"/>
          <a:ext cx="3162300" cy="2000250"/>
        </a:xfrm>
        <a:prstGeom prst="foldedCorner">
          <a:avLst/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工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事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名：○○運動公園体育館新築工事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請負金額：１７５，０００，０００円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100,000</a:t>
          </a:r>
          <a:r>
            <a:rPr lang="en-US" cap="none" sz="1200" b="1" i="0" u="none" baseline="0">
              <a:solidFill>
                <a:srgbClr val="000000"/>
              </a:solidFill>
            </a:rPr>
            <a:t>千円～</a:t>
          </a:r>
          <a:r>
            <a:rPr lang="en-US" cap="none" sz="1200" b="1" i="0" u="none" baseline="0">
              <a:solidFill>
                <a:srgbClr val="000000"/>
              </a:solidFill>
            </a:rPr>
            <a:t>499,999</a:t>
          </a:r>
          <a:r>
            <a:rPr lang="en-US" cap="none" sz="1200" b="1" i="0" u="none" baseline="0">
              <a:solidFill>
                <a:srgbClr val="000000"/>
              </a:solidFill>
            </a:rPr>
            <a:t>千円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（非住宅・同設備）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1" i="0" u="none" baseline="0">
              <a:solidFill>
                <a:srgbClr val="000000"/>
              </a:solidFill>
            </a:rPr>
            <a:t>⇓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２．１</a:t>
          </a:r>
        </a:p>
      </xdr:txBody>
    </xdr:sp>
    <xdr:clientData/>
  </xdr:twoCellAnchor>
  <xdr:twoCellAnchor>
    <xdr:from>
      <xdr:col>19</xdr:col>
      <xdr:colOff>104775</xdr:colOff>
      <xdr:row>16</xdr:row>
      <xdr:rowOff>238125</xdr:rowOff>
    </xdr:from>
    <xdr:to>
      <xdr:col>22</xdr:col>
      <xdr:colOff>180975</xdr:colOff>
      <xdr:row>19</xdr:row>
      <xdr:rowOff>57150</xdr:rowOff>
    </xdr:to>
    <xdr:sp>
      <xdr:nvSpPr>
        <xdr:cNvPr id="6" name="Oval 11"/>
        <xdr:cNvSpPr>
          <a:spLocks/>
        </xdr:cNvSpPr>
      </xdr:nvSpPr>
      <xdr:spPr>
        <a:xfrm>
          <a:off x="7934325" y="3971925"/>
          <a:ext cx="1162050" cy="495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18</xdr:row>
      <xdr:rowOff>161925</xdr:rowOff>
    </xdr:from>
    <xdr:to>
      <xdr:col>19</xdr:col>
      <xdr:colOff>238125</xdr:colOff>
      <xdr:row>20</xdr:row>
      <xdr:rowOff>180975</xdr:rowOff>
    </xdr:to>
    <xdr:sp>
      <xdr:nvSpPr>
        <xdr:cNvPr id="7" name="Line 12"/>
        <xdr:cNvSpPr>
          <a:spLocks/>
        </xdr:cNvSpPr>
      </xdr:nvSpPr>
      <xdr:spPr>
        <a:xfrm flipH="1">
          <a:off x="7934325" y="4391025"/>
          <a:ext cx="133350" cy="390525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</xdr:colOff>
      <xdr:row>21</xdr:row>
      <xdr:rowOff>28575</xdr:rowOff>
    </xdr:from>
    <xdr:ext cx="1524000" cy="295275"/>
    <xdr:sp>
      <xdr:nvSpPr>
        <xdr:cNvPr id="8" name="AutoShape 13"/>
        <xdr:cNvSpPr>
          <a:spLocks/>
        </xdr:cNvSpPr>
      </xdr:nvSpPr>
      <xdr:spPr>
        <a:xfrm>
          <a:off x="6591300" y="4819650"/>
          <a:ext cx="1524000" cy="295275"/>
        </a:xfrm>
        <a:prstGeom prst="roundRect">
          <a:avLst/>
        </a:prstGeom>
        <a:solidFill>
          <a:srgbClr val="FFFF00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１４７７日分購入</a:t>
          </a:r>
        </a:p>
      </xdr:txBody>
    </xdr:sp>
    <xdr:clientData/>
  </xdr:oneCellAnchor>
  <xdr:twoCellAnchor>
    <xdr:from>
      <xdr:col>0</xdr:col>
      <xdr:colOff>38100</xdr:colOff>
      <xdr:row>0</xdr:row>
      <xdr:rowOff>38100</xdr:rowOff>
    </xdr:from>
    <xdr:to>
      <xdr:col>4</xdr:col>
      <xdr:colOff>142875</xdr:colOff>
      <xdr:row>1</xdr:row>
      <xdr:rowOff>47625</xdr:rowOff>
    </xdr:to>
    <xdr:sp>
      <xdr:nvSpPr>
        <xdr:cNvPr id="9" name="WordArt 14"/>
        <xdr:cNvSpPr>
          <a:spLocks/>
        </xdr:cNvSpPr>
      </xdr:nvSpPr>
      <xdr:spPr>
        <a:xfrm>
          <a:off x="38100" y="38100"/>
          <a:ext cx="28479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証紙購入計算例（建築）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4" width="4.125" style="2" customWidth="1"/>
    <col min="15" max="15" width="6.00390625" style="2" customWidth="1"/>
    <col min="16" max="18" width="4.125" style="2" customWidth="1"/>
    <col min="19" max="19" width="0.6171875" style="2" customWidth="1"/>
    <col min="20" max="26" width="9.00390625" style="2" customWidth="1"/>
    <col min="27" max="27" width="9.625" style="2" customWidth="1"/>
    <col min="28" max="28" width="12.125" style="2" customWidth="1"/>
    <col min="29" max="29" width="11.50390625" style="2" customWidth="1"/>
    <col min="30" max="30" width="13.50390625" style="2" customWidth="1"/>
    <col min="31" max="31" width="12.375" style="2" customWidth="1"/>
    <col min="32" max="32" width="12.75390625" style="2" customWidth="1"/>
    <col min="33" max="16384" width="9.00390625" style="2" customWidth="1"/>
  </cols>
  <sheetData>
    <row r="1" spans="1:18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9.5" customHeight="1"/>
    <row r="3" ht="19.5" customHeight="1"/>
    <row r="4" ht="19.5" customHeight="1"/>
    <row r="5" spans="1:18" ht="24" customHeight="1">
      <c r="A5" s="35" t="s">
        <v>1</v>
      </c>
      <c r="B5" s="35"/>
      <c r="C5" s="3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ht="15"/>
    <row r="7" ht="15"/>
    <row r="8" ht="15"/>
    <row r="9" spans="1:14" ht="24" customHeight="1">
      <c r="A9" s="35" t="s">
        <v>2</v>
      </c>
      <c r="B9" s="35"/>
      <c r="C9" s="35"/>
      <c r="E9" s="38" t="s">
        <v>6</v>
      </c>
      <c r="F9" s="38"/>
      <c r="G9" s="40"/>
      <c r="H9" s="40"/>
      <c r="I9" s="40"/>
      <c r="J9" s="41"/>
      <c r="K9" s="41"/>
      <c r="L9" s="41"/>
      <c r="M9" s="38" t="s">
        <v>7</v>
      </c>
      <c r="N9" s="39"/>
    </row>
    <row r="10" ht="15"/>
    <row r="11" ht="15"/>
    <row r="12" ht="15"/>
    <row r="13" spans="1:24" ht="15" customHeight="1">
      <c r="A13" s="2" t="s">
        <v>3</v>
      </c>
      <c r="T13" s="3" t="s">
        <v>39</v>
      </c>
      <c r="U13" s="3"/>
      <c r="V13" s="3"/>
      <c r="W13" s="3"/>
      <c r="X13" s="3"/>
    </row>
    <row r="14" spans="20:24" ht="15.75">
      <c r="T14" s="21" t="s">
        <v>40</v>
      </c>
      <c r="U14" s="3"/>
      <c r="V14" s="3"/>
      <c r="W14" s="3"/>
      <c r="X14" s="3"/>
    </row>
    <row r="15" spans="1:24" ht="19.5" customHeight="1">
      <c r="A15" s="2" t="s">
        <v>4</v>
      </c>
      <c r="T15" s="3"/>
      <c r="U15" s="3"/>
      <c r="V15" s="3"/>
      <c r="W15" s="3"/>
      <c r="X15" s="3"/>
    </row>
    <row r="16" spans="1:24" ht="24" customHeight="1">
      <c r="A16" s="25">
        <f>IF(G9="","",G9)</f>
      </c>
      <c r="B16" s="25"/>
      <c r="C16" s="25"/>
      <c r="D16" s="25"/>
      <c r="E16" s="25"/>
      <c r="F16" s="36" t="s">
        <v>12</v>
      </c>
      <c r="G16" s="37"/>
      <c r="H16" s="26"/>
      <c r="I16" s="26"/>
      <c r="J16" s="42" t="s">
        <v>13</v>
      </c>
      <c r="K16" s="43"/>
      <c r="L16" s="43"/>
      <c r="M16" s="1" t="s">
        <v>14</v>
      </c>
      <c r="N16" s="27" t="s">
        <v>5</v>
      </c>
      <c r="O16" s="28">
        <f>IF(G9="","",IF(K17="","",(A16*H16)/A17*(K16/100)/(K17/100)))</f>
      </c>
      <c r="P16" s="29"/>
      <c r="Q16" s="29"/>
      <c r="R16" s="30"/>
      <c r="T16" s="45" t="s">
        <v>15</v>
      </c>
      <c r="U16" s="45"/>
      <c r="V16" s="45"/>
      <c r="W16" s="45"/>
      <c r="X16" s="45"/>
    </row>
    <row r="17" spans="1:24" ht="24" customHeight="1">
      <c r="A17" s="34">
        <v>1000</v>
      </c>
      <c r="B17" s="34"/>
      <c r="C17" s="34"/>
      <c r="D17" s="34"/>
      <c r="E17" s="34"/>
      <c r="F17" s="34"/>
      <c r="G17" s="34"/>
      <c r="H17" s="34"/>
      <c r="I17" s="34"/>
      <c r="J17" s="42"/>
      <c r="K17" s="44">
        <v>70</v>
      </c>
      <c r="L17" s="44"/>
      <c r="M17" s="2" t="s">
        <v>14</v>
      </c>
      <c r="N17" s="27"/>
      <c r="O17" s="31"/>
      <c r="P17" s="32"/>
      <c r="Q17" s="32"/>
      <c r="R17" s="33"/>
      <c r="T17" s="46" t="s">
        <v>16</v>
      </c>
      <c r="U17" s="46"/>
      <c r="V17" s="46"/>
      <c r="W17" s="46"/>
      <c r="X17" s="46"/>
    </row>
    <row r="18" spans="15:18" ht="15">
      <c r="O18" s="53">
        <f>IF(O16="","",ROUNDUP(O16/320,0))</f>
      </c>
      <c r="P18" s="53"/>
      <c r="Q18" s="55" t="s">
        <v>37</v>
      </c>
      <c r="R18" s="55"/>
    </row>
    <row r="19" spans="15:18" ht="15">
      <c r="O19" s="54"/>
      <c r="P19" s="54"/>
      <c r="Q19" s="56"/>
      <c r="R19" s="56"/>
    </row>
    <row r="20" ht="15" customHeight="1">
      <c r="A20" s="2" t="s">
        <v>9</v>
      </c>
    </row>
    <row r="21" ht="15" customHeight="1">
      <c r="A21" s="2" t="s">
        <v>8</v>
      </c>
    </row>
    <row r="22" ht="15"/>
    <row r="23" ht="15" customHeight="1">
      <c r="A23" s="2" t="s">
        <v>10</v>
      </c>
    </row>
    <row r="24" ht="4.5" customHeight="1"/>
    <row r="25" spans="1:32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T25" s="57" t="s">
        <v>31</v>
      </c>
      <c r="U25" s="58"/>
      <c r="V25" s="59"/>
      <c r="W25" s="48" t="s">
        <v>24</v>
      </c>
      <c r="X25" s="48"/>
      <c r="Y25" s="48"/>
      <c r="Z25" s="48"/>
      <c r="AA25" s="48"/>
      <c r="AB25" s="48"/>
      <c r="AC25" s="51" t="s">
        <v>27</v>
      </c>
      <c r="AD25" s="51"/>
      <c r="AE25" s="52" t="s">
        <v>30</v>
      </c>
      <c r="AF25" s="52"/>
    </row>
    <row r="26" spans="1:32" ht="14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T26" s="60" t="s">
        <v>17</v>
      </c>
      <c r="U26" s="61"/>
      <c r="V26" s="62"/>
      <c r="W26" s="11" t="s">
        <v>18</v>
      </c>
      <c r="X26" s="11" t="s">
        <v>19</v>
      </c>
      <c r="Y26" s="11" t="s">
        <v>20</v>
      </c>
      <c r="Z26" s="11" t="s">
        <v>21</v>
      </c>
      <c r="AA26" s="12" t="s">
        <v>22</v>
      </c>
      <c r="AB26" s="12" t="s">
        <v>23</v>
      </c>
      <c r="AC26" s="13" t="s">
        <v>25</v>
      </c>
      <c r="AD26" s="13" t="s">
        <v>26</v>
      </c>
      <c r="AE26" s="14" t="s">
        <v>28</v>
      </c>
      <c r="AF26" s="14" t="s">
        <v>29</v>
      </c>
    </row>
    <row r="27" spans="1:32" ht="14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T27" s="47" t="s">
        <v>35</v>
      </c>
      <c r="U27" s="47"/>
      <c r="V27" s="47"/>
      <c r="W27" s="15">
        <v>3.5</v>
      </c>
      <c r="X27" s="15">
        <v>3.5</v>
      </c>
      <c r="Y27" s="15">
        <v>4.5</v>
      </c>
      <c r="Z27" s="15">
        <v>4.1</v>
      </c>
      <c r="AA27" s="15">
        <v>3.7</v>
      </c>
      <c r="AB27" s="15">
        <v>4.1</v>
      </c>
      <c r="AC27" s="16">
        <v>4.8</v>
      </c>
      <c r="AD27" s="16">
        <v>3.2</v>
      </c>
      <c r="AE27" s="17">
        <v>2.9</v>
      </c>
      <c r="AF27" s="17">
        <v>2.2</v>
      </c>
    </row>
    <row r="28" spans="1:32" ht="14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T28" s="47" t="s">
        <v>34</v>
      </c>
      <c r="U28" s="47"/>
      <c r="V28" s="47"/>
      <c r="W28" s="15">
        <v>3.3</v>
      </c>
      <c r="X28" s="15">
        <v>3.2</v>
      </c>
      <c r="Y28" s="15">
        <v>3.6</v>
      </c>
      <c r="Z28" s="15">
        <v>3.8</v>
      </c>
      <c r="AA28" s="15">
        <v>2.8</v>
      </c>
      <c r="AB28" s="15">
        <v>3.6</v>
      </c>
      <c r="AC28" s="16">
        <v>2.9</v>
      </c>
      <c r="AD28" s="16">
        <v>3</v>
      </c>
      <c r="AE28" s="17">
        <v>2.1</v>
      </c>
      <c r="AF28" s="17">
        <v>1.7</v>
      </c>
    </row>
    <row r="29" spans="1:32" ht="14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T29" s="47" t="s">
        <v>33</v>
      </c>
      <c r="U29" s="47"/>
      <c r="V29" s="47"/>
      <c r="W29" s="15">
        <v>2.9</v>
      </c>
      <c r="X29" s="15">
        <v>2.8</v>
      </c>
      <c r="Y29" s="15">
        <v>2.8</v>
      </c>
      <c r="Z29" s="15">
        <v>3.1</v>
      </c>
      <c r="AA29" s="15">
        <v>2.7</v>
      </c>
      <c r="AB29" s="15">
        <v>3.1</v>
      </c>
      <c r="AC29" s="16">
        <v>2.7</v>
      </c>
      <c r="AD29" s="16">
        <v>2.5</v>
      </c>
      <c r="AE29" s="17">
        <v>1.8</v>
      </c>
      <c r="AF29" s="17">
        <v>1.4</v>
      </c>
    </row>
    <row r="30" spans="1:32" ht="14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T30" s="47" t="s">
        <v>32</v>
      </c>
      <c r="U30" s="47"/>
      <c r="V30" s="47"/>
      <c r="W30" s="15">
        <v>2.3</v>
      </c>
      <c r="X30" s="15">
        <v>2.1</v>
      </c>
      <c r="Y30" s="15">
        <v>2.1</v>
      </c>
      <c r="Z30" s="15">
        <v>2.5</v>
      </c>
      <c r="AA30" s="15">
        <v>1.9</v>
      </c>
      <c r="AB30" s="15">
        <v>2.3</v>
      </c>
      <c r="AC30" s="16">
        <v>2.2</v>
      </c>
      <c r="AD30" s="16">
        <v>2.1</v>
      </c>
      <c r="AE30" s="17">
        <v>1.4</v>
      </c>
      <c r="AF30" s="17">
        <v>1.1</v>
      </c>
    </row>
    <row r="31" spans="1:32" ht="14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T31" s="47" t="s">
        <v>36</v>
      </c>
      <c r="U31" s="47"/>
      <c r="V31" s="47"/>
      <c r="W31" s="15">
        <v>1.7</v>
      </c>
      <c r="X31" s="15">
        <v>1.6</v>
      </c>
      <c r="Y31" s="15">
        <v>1.9</v>
      </c>
      <c r="Z31" s="15">
        <v>1.8</v>
      </c>
      <c r="AA31" s="15">
        <v>1.7</v>
      </c>
      <c r="AB31" s="15">
        <v>1.8</v>
      </c>
      <c r="AC31" s="16">
        <v>2</v>
      </c>
      <c r="AD31" s="16">
        <v>1.8</v>
      </c>
      <c r="AE31" s="17">
        <v>1.1</v>
      </c>
      <c r="AF31" s="17">
        <v>1.1</v>
      </c>
    </row>
    <row r="32" spans="1:32" ht="14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T32" s="49" t="s">
        <v>41</v>
      </c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4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18" ht="14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</row>
    <row r="35" spans="1:18" ht="14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4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</row>
    <row r="37" spans="1:18" ht="14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</row>
    <row r="38" spans="1:18" ht="14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39" spans="1:18" ht="14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1:18" ht="14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1:18" ht="14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</row>
    <row r="42" spans="1:18" ht="14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</row>
    <row r="43" spans="1:18" ht="14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1:18" ht="14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</row>
    <row r="45" spans="1:18" ht="14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1:18" ht="14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</row>
    <row r="47" spans="1:18" ht="14.25">
      <c r="A47" s="1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9"/>
    </row>
    <row r="48" spans="1:3" ht="17.25" customHeight="1">
      <c r="A48" s="20" t="s">
        <v>11</v>
      </c>
      <c r="B48" s="20"/>
      <c r="C48" s="20"/>
    </row>
  </sheetData>
  <sheetProtection/>
  <mergeCells count="31">
    <mergeCell ref="T32:AF33"/>
    <mergeCell ref="AC25:AD25"/>
    <mergeCell ref="AE25:AF25"/>
    <mergeCell ref="O18:P19"/>
    <mergeCell ref="Q18:R19"/>
    <mergeCell ref="T31:V31"/>
    <mergeCell ref="T25:V25"/>
    <mergeCell ref="T26:V26"/>
    <mergeCell ref="T16:X16"/>
    <mergeCell ref="T17:X17"/>
    <mergeCell ref="T30:V30"/>
    <mergeCell ref="T27:V27"/>
    <mergeCell ref="T28:V28"/>
    <mergeCell ref="T29:V29"/>
    <mergeCell ref="W25:AB25"/>
    <mergeCell ref="E9:F9"/>
    <mergeCell ref="M9:N9"/>
    <mergeCell ref="G9:L9"/>
    <mergeCell ref="J16:J17"/>
    <mergeCell ref="K16:L16"/>
    <mergeCell ref="K17:L17"/>
    <mergeCell ref="E5:R5"/>
    <mergeCell ref="A1:R1"/>
    <mergeCell ref="A16:E16"/>
    <mergeCell ref="H16:I16"/>
    <mergeCell ref="N16:N17"/>
    <mergeCell ref="O16:R17"/>
    <mergeCell ref="A17:I17"/>
    <mergeCell ref="A5:C5"/>
    <mergeCell ref="A9:C9"/>
    <mergeCell ref="F16:G16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D36" sqref="D36"/>
    </sheetView>
  </sheetViews>
  <sheetFormatPr defaultColWidth="9.00390625" defaultRowHeight="13.5"/>
  <cols>
    <col min="1" max="7" width="9.00390625" style="2" customWidth="1"/>
    <col min="8" max="8" width="10.50390625" style="2" bestFit="1" customWidth="1"/>
    <col min="9" max="9" width="13.50390625" style="2" bestFit="1" customWidth="1"/>
    <col min="10" max="10" width="12.75390625" style="2" bestFit="1" customWidth="1"/>
    <col min="11" max="11" width="15.00390625" style="2" bestFit="1" customWidth="1"/>
    <col min="12" max="12" width="13.75390625" style="2" bestFit="1" customWidth="1"/>
    <col min="13" max="13" width="13.875" style="2" bestFit="1" customWidth="1"/>
    <col min="14" max="16384" width="9.00390625" style="2" customWidth="1"/>
  </cols>
  <sheetData>
    <row r="1" ht="18.75">
      <c r="A1" s="22" t="s">
        <v>44</v>
      </c>
    </row>
    <row r="3" ht="24" customHeight="1"/>
    <row r="4" ht="19.5" customHeight="1"/>
    <row r="5" ht="19.5" customHeight="1"/>
    <row r="6" ht="19.5" customHeight="1"/>
    <row r="7" ht="24" customHeight="1"/>
    <row r="8" ht="15"/>
    <row r="9" ht="15"/>
    <row r="10" ht="15"/>
    <row r="11" ht="24" customHeight="1"/>
    <row r="12" ht="15"/>
    <row r="13" ht="15"/>
    <row r="14" ht="15"/>
    <row r="15" spans="1:5" ht="21.75" customHeight="1">
      <c r="A15" s="3"/>
      <c r="B15" s="3"/>
      <c r="C15" s="3"/>
      <c r="D15" s="3"/>
      <c r="E15" s="3"/>
    </row>
    <row r="16" spans="1:9" ht="21.75" customHeight="1">
      <c r="A16" s="3" t="s">
        <v>42</v>
      </c>
      <c r="B16" s="3"/>
      <c r="C16" s="3"/>
      <c r="D16" s="3"/>
      <c r="E16" s="45" t="s">
        <v>15</v>
      </c>
      <c r="F16" s="45"/>
      <c r="G16" s="45"/>
      <c r="H16" s="45"/>
      <c r="I16" s="45"/>
    </row>
    <row r="17" spans="1:9" ht="21.75" customHeight="1">
      <c r="A17" s="21" t="s">
        <v>43</v>
      </c>
      <c r="B17" s="3"/>
      <c r="C17" s="3"/>
      <c r="D17" s="3"/>
      <c r="E17" s="46" t="s">
        <v>38</v>
      </c>
      <c r="F17" s="46"/>
      <c r="G17" s="46"/>
      <c r="H17" s="46"/>
      <c r="I17" s="46"/>
    </row>
    <row r="18" spans="1:5" ht="21.75" customHeight="1">
      <c r="A18" s="45"/>
      <c r="B18" s="45"/>
      <c r="C18" s="45"/>
      <c r="D18" s="45"/>
      <c r="E18" s="45"/>
    </row>
    <row r="19" ht="14.25" customHeight="1"/>
    <row r="20" ht="15" customHeight="1"/>
    <row r="21" ht="15" customHeight="1"/>
    <row r="22" ht="15"/>
    <row r="23" ht="15" customHeight="1"/>
    <row r="24" ht="4.5" customHeight="1"/>
    <row r="25" spans="1:13" ht="14.25">
      <c r="A25" s="57" t="s">
        <v>31</v>
      </c>
      <c r="B25" s="58"/>
      <c r="C25" s="59"/>
      <c r="D25" s="48" t="s">
        <v>24</v>
      </c>
      <c r="E25" s="48"/>
      <c r="F25" s="48"/>
      <c r="G25" s="48"/>
      <c r="H25" s="48"/>
      <c r="I25" s="48"/>
      <c r="J25" s="51" t="s">
        <v>27</v>
      </c>
      <c r="K25" s="51"/>
      <c r="L25" s="52" t="s">
        <v>30</v>
      </c>
      <c r="M25" s="52"/>
    </row>
    <row r="26" spans="1:13" ht="14.25">
      <c r="A26" s="60" t="s">
        <v>17</v>
      </c>
      <c r="B26" s="61"/>
      <c r="C26" s="62"/>
      <c r="D26" s="11" t="s">
        <v>18</v>
      </c>
      <c r="E26" s="11" t="s">
        <v>19</v>
      </c>
      <c r="F26" s="11" t="s">
        <v>20</v>
      </c>
      <c r="G26" s="11" t="s">
        <v>21</v>
      </c>
      <c r="H26" s="12" t="s">
        <v>22</v>
      </c>
      <c r="I26" s="12" t="s">
        <v>23</v>
      </c>
      <c r="J26" s="13" t="s">
        <v>25</v>
      </c>
      <c r="K26" s="13" t="s">
        <v>26</v>
      </c>
      <c r="L26" s="14" t="s">
        <v>28</v>
      </c>
      <c r="M26" s="14" t="s">
        <v>29</v>
      </c>
    </row>
    <row r="27" spans="1:13" ht="14.25">
      <c r="A27" s="47" t="s">
        <v>35</v>
      </c>
      <c r="B27" s="47"/>
      <c r="C27" s="47"/>
      <c r="D27" s="15">
        <v>3.5</v>
      </c>
      <c r="E27" s="15">
        <v>3.5</v>
      </c>
      <c r="F27" s="15">
        <v>4.5</v>
      </c>
      <c r="G27" s="15">
        <v>4.1</v>
      </c>
      <c r="H27" s="15">
        <v>3.7</v>
      </c>
      <c r="I27" s="15">
        <v>4.1</v>
      </c>
      <c r="J27" s="16">
        <v>4.8</v>
      </c>
      <c r="K27" s="16">
        <v>3.2</v>
      </c>
      <c r="L27" s="17">
        <v>2.9</v>
      </c>
      <c r="M27" s="17">
        <v>2.2</v>
      </c>
    </row>
    <row r="28" spans="1:13" ht="14.25">
      <c r="A28" s="47" t="s">
        <v>34</v>
      </c>
      <c r="B28" s="47"/>
      <c r="C28" s="47"/>
      <c r="D28" s="15">
        <v>3.3</v>
      </c>
      <c r="E28" s="15">
        <v>3.2</v>
      </c>
      <c r="F28" s="15">
        <v>3.6</v>
      </c>
      <c r="G28" s="15">
        <v>3.8</v>
      </c>
      <c r="H28" s="15">
        <v>2.8</v>
      </c>
      <c r="I28" s="15">
        <v>3.6</v>
      </c>
      <c r="J28" s="16">
        <v>2.9</v>
      </c>
      <c r="K28" s="16">
        <v>3</v>
      </c>
      <c r="L28" s="17">
        <v>2.1</v>
      </c>
      <c r="M28" s="17">
        <v>1.7</v>
      </c>
    </row>
    <row r="29" spans="1:13" ht="14.25">
      <c r="A29" s="47" t="s">
        <v>33</v>
      </c>
      <c r="B29" s="47"/>
      <c r="C29" s="47"/>
      <c r="D29" s="15">
        <v>2.9</v>
      </c>
      <c r="E29" s="15">
        <v>2.8</v>
      </c>
      <c r="F29" s="15">
        <v>2.8</v>
      </c>
      <c r="G29" s="15">
        <v>3.1</v>
      </c>
      <c r="H29" s="15">
        <v>2.7</v>
      </c>
      <c r="I29" s="15">
        <v>3.1</v>
      </c>
      <c r="J29" s="16">
        <v>2.7</v>
      </c>
      <c r="K29" s="16">
        <v>2.5</v>
      </c>
      <c r="L29" s="17">
        <v>1.8</v>
      </c>
      <c r="M29" s="17">
        <v>1.4</v>
      </c>
    </row>
    <row r="30" spans="1:13" ht="14.25">
      <c r="A30" s="47" t="s">
        <v>32</v>
      </c>
      <c r="B30" s="47"/>
      <c r="C30" s="47"/>
      <c r="D30" s="15">
        <v>2.3</v>
      </c>
      <c r="E30" s="15">
        <v>2.1</v>
      </c>
      <c r="F30" s="15">
        <v>2.1</v>
      </c>
      <c r="G30" s="15">
        <v>2.5</v>
      </c>
      <c r="H30" s="15">
        <v>1.9</v>
      </c>
      <c r="I30" s="15">
        <v>2.3</v>
      </c>
      <c r="J30" s="16">
        <v>2.2</v>
      </c>
      <c r="K30" s="16">
        <v>2.1</v>
      </c>
      <c r="L30" s="17">
        <v>1.4</v>
      </c>
      <c r="M30" s="17">
        <v>1.1</v>
      </c>
    </row>
    <row r="31" spans="1:13" ht="14.25">
      <c r="A31" s="47" t="s">
        <v>36</v>
      </c>
      <c r="B31" s="47"/>
      <c r="C31" s="47"/>
      <c r="D31" s="15">
        <v>1.7</v>
      </c>
      <c r="E31" s="15">
        <v>1.6</v>
      </c>
      <c r="F31" s="15">
        <v>1.9</v>
      </c>
      <c r="G31" s="15">
        <v>1.8</v>
      </c>
      <c r="H31" s="15">
        <v>1.7</v>
      </c>
      <c r="I31" s="15">
        <v>1.8</v>
      </c>
      <c r="J31" s="16">
        <v>2</v>
      </c>
      <c r="K31" s="16">
        <v>1.8</v>
      </c>
      <c r="L31" s="17">
        <v>1.1</v>
      </c>
      <c r="M31" s="17">
        <v>1.1</v>
      </c>
    </row>
    <row r="32" spans="1:13" ht="14.25">
      <c r="A32" s="49" t="s">
        <v>41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4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48" ht="17.25" customHeight="1"/>
  </sheetData>
  <sheetProtection sheet="1" objects="1" scenarios="1"/>
  <mergeCells count="14">
    <mergeCell ref="A28:C28"/>
    <mergeCell ref="A29:C29"/>
    <mergeCell ref="D25:I25"/>
    <mergeCell ref="J25:K25"/>
    <mergeCell ref="L25:M25"/>
    <mergeCell ref="A31:C31"/>
    <mergeCell ref="A25:C25"/>
    <mergeCell ref="A26:C26"/>
    <mergeCell ref="A32:M33"/>
    <mergeCell ref="E16:I16"/>
    <mergeCell ref="E17:I17"/>
    <mergeCell ref="A18:E18"/>
    <mergeCell ref="A30:C30"/>
    <mergeCell ref="A27:C2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W19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5" width="9.00390625" style="2" customWidth="1"/>
    <col min="6" max="19" width="4.125" style="2" customWidth="1"/>
    <col min="20" max="20" width="6.00390625" style="2" customWidth="1"/>
    <col min="21" max="23" width="4.125" style="2" customWidth="1"/>
    <col min="24" max="24" width="0.6171875" style="2" customWidth="1"/>
    <col min="25" max="16384" width="9.00390625" style="2" customWidth="1"/>
  </cols>
  <sheetData>
    <row r="1" spans="6:23" ht="24" customHeight="1">
      <c r="F1" s="24" t="s">
        <v>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ht="19.5" customHeight="1"/>
    <row r="3" ht="19.5" customHeight="1"/>
    <row r="4" ht="19.5" customHeight="1"/>
    <row r="5" spans="6:23" ht="24" customHeight="1">
      <c r="F5" s="35" t="s">
        <v>1</v>
      </c>
      <c r="G5" s="35"/>
      <c r="H5" s="35"/>
      <c r="J5" s="66" t="s">
        <v>49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ht="15"/>
    <row r="7" ht="15"/>
    <row r="8" ht="15"/>
    <row r="9" spans="6:19" ht="24" customHeight="1">
      <c r="F9" s="35" t="s">
        <v>2</v>
      </c>
      <c r="G9" s="35"/>
      <c r="H9" s="35"/>
      <c r="J9" s="38" t="s">
        <v>6</v>
      </c>
      <c r="K9" s="38"/>
      <c r="L9" s="63">
        <v>50000000</v>
      </c>
      <c r="M9" s="63"/>
      <c r="N9" s="63"/>
      <c r="O9" s="64"/>
      <c r="P9" s="64"/>
      <c r="Q9" s="64"/>
      <c r="R9" s="38" t="s">
        <v>7</v>
      </c>
      <c r="S9" s="39"/>
    </row>
    <row r="10" ht="15"/>
    <row r="11" ht="15"/>
    <row r="12" ht="15"/>
    <row r="13" ht="15" customHeight="1">
      <c r="F13" s="2" t="s">
        <v>3</v>
      </c>
    </row>
    <row r="14" ht="15"/>
    <row r="15" ht="19.5" customHeight="1">
      <c r="F15" s="2" t="s">
        <v>4</v>
      </c>
    </row>
    <row r="16" spans="6:23" ht="24" customHeight="1">
      <c r="F16" s="25">
        <f>IF(L9="","",L9)</f>
        <v>50000000</v>
      </c>
      <c r="G16" s="25"/>
      <c r="H16" s="25"/>
      <c r="I16" s="25"/>
      <c r="J16" s="25"/>
      <c r="K16" s="36" t="s">
        <v>12</v>
      </c>
      <c r="L16" s="37"/>
      <c r="M16" s="67">
        <v>2.9</v>
      </c>
      <c r="N16" s="67"/>
      <c r="O16" s="42" t="s">
        <v>45</v>
      </c>
      <c r="P16" s="65">
        <v>50</v>
      </c>
      <c r="Q16" s="65"/>
      <c r="R16" s="1" t="s">
        <v>46</v>
      </c>
      <c r="S16" s="27" t="s">
        <v>47</v>
      </c>
      <c r="T16" s="28">
        <f>IF(L9="","",IF(P17="","",(F16*M16)/F17*(P16/100)/(P17/100)))</f>
        <v>103571.42857142858</v>
      </c>
      <c r="U16" s="29"/>
      <c r="V16" s="29"/>
      <c r="W16" s="30"/>
    </row>
    <row r="17" spans="6:23" ht="24" customHeight="1">
      <c r="F17" s="34">
        <v>1000</v>
      </c>
      <c r="G17" s="34"/>
      <c r="H17" s="34"/>
      <c r="I17" s="34"/>
      <c r="J17" s="34"/>
      <c r="K17" s="34"/>
      <c r="L17" s="34"/>
      <c r="M17" s="34"/>
      <c r="N17" s="34"/>
      <c r="O17" s="42"/>
      <c r="P17" s="44">
        <v>70</v>
      </c>
      <c r="Q17" s="44"/>
      <c r="R17" s="2" t="s">
        <v>48</v>
      </c>
      <c r="S17" s="27"/>
      <c r="T17" s="31"/>
      <c r="U17" s="32"/>
      <c r="V17" s="32"/>
      <c r="W17" s="33"/>
    </row>
    <row r="18" spans="20:23" ht="15">
      <c r="T18" s="53">
        <f>IF(T16="","",ROUNDUP(T16/320,0))</f>
        <v>324</v>
      </c>
      <c r="U18" s="53"/>
      <c r="V18" s="55" t="s">
        <v>37</v>
      </c>
      <c r="W18" s="55"/>
    </row>
    <row r="19" spans="20:23" ht="14.25">
      <c r="T19" s="54"/>
      <c r="U19" s="54"/>
      <c r="V19" s="56"/>
      <c r="W19" s="56"/>
    </row>
    <row r="20" ht="15" customHeight="1"/>
    <row r="21" ht="15" customHeight="1"/>
  </sheetData>
  <sheetProtection/>
  <mergeCells count="18">
    <mergeCell ref="J5:W5"/>
    <mergeCell ref="F1:W1"/>
    <mergeCell ref="F16:J16"/>
    <mergeCell ref="M16:N16"/>
    <mergeCell ref="S16:S17"/>
    <mergeCell ref="T16:W17"/>
    <mergeCell ref="F17:N17"/>
    <mergeCell ref="F5:H5"/>
    <mergeCell ref="F9:H9"/>
    <mergeCell ref="K16:L16"/>
    <mergeCell ref="T18:U19"/>
    <mergeCell ref="V18:W19"/>
    <mergeCell ref="J9:K9"/>
    <mergeCell ref="R9:S9"/>
    <mergeCell ref="L9:Q9"/>
    <mergeCell ref="O16:O17"/>
    <mergeCell ref="P16:Q16"/>
    <mergeCell ref="P17:Q17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1:W19"/>
  <sheetViews>
    <sheetView zoomScalePageLayoutView="0" workbookViewId="0" topLeftCell="A4">
      <selection activeCell="L24" sqref="L24"/>
    </sheetView>
  </sheetViews>
  <sheetFormatPr defaultColWidth="9.00390625" defaultRowHeight="13.5"/>
  <cols>
    <col min="1" max="5" width="9.00390625" style="2" customWidth="1"/>
    <col min="6" max="19" width="4.125" style="2" customWidth="1"/>
    <col min="20" max="20" width="6.00390625" style="2" customWidth="1"/>
    <col min="21" max="23" width="4.125" style="2" customWidth="1"/>
    <col min="24" max="24" width="0.6171875" style="2" customWidth="1"/>
    <col min="25" max="16384" width="9.00390625" style="2" customWidth="1"/>
  </cols>
  <sheetData>
    <row r="1" spans="6:23" ht="24" customHeight="1">
      <c r="F1" s="24" t="s">
        <v>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ht="19.5" customHeight="1"/>
    <row r="3" ht="19.5" customHeight="1"/>
    <row r="4" ht="19.5" customHeight="1"/>
    <row r="5" spans="6:23" ht="24" customHeight="1">
      <c r="F5" s="35" t="s">
        <v>1</v>
      </c>
      <c r="G5" s="35"/>
      <c r="H5" s="35"/>
      <c r="J5" s="66" t="s">
        <v>53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ht="15"/>
    <row r="7" ht="15"/>
    <row r="8" ht="15"/>
    <row r="9" spans="6:19" ht="24" customHeight="1">
      <c r="F9" s="35" t="s">
        <v>2</v>
      </c>
      <c r="G9" s="35"/>
      <c r="H9" s="35"/>
      <c r="J9" s="38" t="s">
        <v>6</v>
      </c>
      <c r="K9" s="38"/>
      <c r="L9" s="63">
        <v>175000000</v>
      </c>
      <c r="M9" s="63"/>
      <c r="N9" s="63"/>
      <c r="O9" s="64"/>
      <c r="P9" s="64"/>
      <c r="Q9" s="64"/>
      <c r="R9" s="38" t="s">
        <v>7</v>
      </c>
      <c r="S9" s="39"/>
    </row>
    <row r="10" ht="15"/>
    <row r="11" ht="15"/>
    <row r="12" ht="15"/>
    <row r="13" ht="15" customHeight="1">
      <c r="F13" s="2" t="s">
        <v>3</v>
      </c>
    </row>
    <row r="14" ht="15"/>
    <row r="15" ht="19.5" customHeight="1">
      <c r="F15" s="2" t="s">
        <v>4</v>
      </c>
    </row>
    <row r="16" spans="6:23" ht="24" customHeight="1">
      <c r="F16" s="25">
        <f>IF(L9="","",L9)</f>
        <v>175000000</v>
      </c>
      <c r="G16" s="25"/>
      <c r="H16" s="25"/>
      <c r="I16" s="25"/>
      <c r="J16" s="25"/>
      <c r="K16" s="36" t="s">
        <v>12</v>
      </c>
      <c r="L16" s="37"/>
      <c r="M16" s="67">
        <v>2.1</v>
      </c>
      <c r="N16" s="67"/>
      <c r="O16" s="42" t="s">
        <v>50</v>
      </c>
      <c r="P16" s="65">
        <v>90</v>
      </c>
      <c r="Q16" s="65"/>
      <c r="R16" s="1" t="s">
        <v>51</v>
      </c>
      <c r="S16" s="27" t="s">
        <v>52</v>
      </c>
      <c r="T16" s="28">
        <f>IF(L9="","",IF(P17="","",(F16*M16)/F17*(P16/100)/(P17/100)))</f>
        <v>472500.00000000006</v>
      </c>
      <c r="U16" s="29"/>
      <c r="V16" s="29"/>
      <c r="W16" s="30"/>
    </row>
    <row r="17" spans="6:23" ht="24" customHeight="1">
      <c r="F17" s="34">
        <v>1000</v>
      </c>
      <c r="G17" s="34"/>
      <c r="H17" s="34"/>
      <c r="I17" s="34"/>
      <c r="J17" s="34"/>
      <c r="K17" s="34"/>
      <c r="L17" s="34"/>
      <c r="M17" s="34"/>
      <c r="N17" s="34"/>
      <c r="O17" s="42"/>
      <c r="P17" s="44">
        <v>70</v>
      </c>
      <c r="Q17" s="44"/>
      <c r="R17" s="2" t="s">
        <v>51</v>
      </c>
      <c r="S17" s="27"/>
      <c r="T17" s="31"/>
      <c r="U17" s="32"/>
      <c r="V17" s="32"/>
      <c r="W17" s="33"/>
    </row>
    <row r="18" spans="20:23" ht="15">
      <c r="T18" s="53">
        <f>IF(T16="","",ROUNDUP(T16/320,0))</f>
        <v>1477</v>
      </c>
      <c r="U18" s="53"/>
      <c r="V18" s="55" t="s">
        <v>37</v>
      </c>
      <c r="W18" s="55"/>
    </row>
    <row r="19" spans="20:23" ht="14.25">
      <c r="T19" s="54"/>
      <c r="U19" s="54"/>
      <c r="V19" s="56"/>
      <c r="W19" s="56"/>
    </row>
    <row r="20" ht="15" customHeight="1"/>
    <row r="21" ht="15" customHeight="1"/>
  </sheetData>
  <sheetProtection/>
  <mergeCells count="18">
    <mergeCell ref="T18:U19"/>
    <mergeCell ref="V18:W19"/>
    <mergeCell ref="J9:K9"/>
    <mergeCell ref="R9:S9"/>
    <mergeCell ref="L9:Q9"/>
    <mergeCell ref="O16:O17"/>
    <mergeCell ref="P16:Q16"/>
    <mergeCell ref="P17:Q17"/>
    <mergeCell ref="J5:W5"/>
    <mergeCell ref="F1:W1"/>
    <mergeCell ref="F16:J16"/>
    <mergeCell ref="M16:N16"/>
    <mergeCell ref="S16:S17"/>
    <mergeCell ref="T16:W17"/>
    <mergeCell ref="F17:N17"/>
    <mergeCell ref="F5:H5"/>
    <mergeCell ref="F9:H9"/>
    <mergeCell ref="K16:L16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建設業退職金共済組合掛金収納書</dc:title>
  <dc:subject/>
  <dc:creator/>
  <cp:keywords/>
  <dc:description/>
  <cp:lastModifiedBy>L31N0067</cp:lastModifiedBy>
  <cp:lastPrinted>2021-09-16T06:46:13Z</cp:lastPrinted>
  <dcterms:created xsi:type="dcterms:W3CDTF">2008-07-09T07:32:13Z</dcterms:created>
  <dcterms:modified xsi:type="dcterms:W3CDTF">2021-09-16T06:51:27Z</dcterms:modified>
  <cp:category/>
  <cp:version/>
  <cp:contentType/>
  <cp:contentStatus/>
</cp:coreProperties>
</file>