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hiokiw4\新共有\01_本庁\01_総務企画部\06_商工観光課\03_商工政策係\永久\令和６年度\ふるさと納税\0008340_ふるさと納税返礼品登録事業者及び登録商品\100_返礼品登録申請書\"/>
    </mc:Choice>
  </mc:AlternateContent>
  <xr:revisionPtr revIDLastSave="0" documentId="13_ncr:1_{648A1EB2-E14A-436D-8DC0-82D094411E48}" xr6:coauthVersionLast="47" xr6:coauthVersionMax="47" xr10:uidLastSave="{00000000-0000-0000-0000-000000000000}"/>
  <bookViews>
    <workbookView xWindow="-120" yWindow="-120" windowWidth="19440" windowHeight="15150" xr2:uid="{00000000-000D-0000-FFFF-FFFF00000000}"/>
  </bookViews>
  <sheets>
    <sheet name="ふるさと納税登録申請書 (R6.10～)" sheetId="8" r:id="rId1"/>
    <sheet name="別紙(原材料）" sheetId="11" r:id="rId2"/>
    <sheet name="【記載例】" sheetId="12" r:id="rId3"/>
    <sheet name="集計用" sheetId="10" state="hidden" r:id="rId4"/>
  </sheets>
  <definedNames>
    <definedName name="_xlnm.Print_Area" localSheetId="2">【記載例】!$A$1:$S$85</definedName>
    <definedName name="_xlnm.Print_Area" localSheetId="0">'ふるさと納税登録申請書 (R6.10～)'!$A$1:$S$85</definedName>
    <definedName name="_xlnm.Print_Area" localSheetId="1">'別紙(原材料）'!$A$1:$S$29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72" i="12" l="1"/>
  <c r="I72" i="12"/>
  <c r="T72" i="12" s="1"/>
  <c r="AW7" i="10"/>
  <c r="AW6" i="10"/>
  <c r="AW5" i="10"/>
  <c r="AW4" i="10"/>
  <c r="AW3" i="10"/>
  <c r="AW2" i="10"/>
  <c r="AS7" i="10" l="1"/>
  <c r="AS6" i="10"/>
  <c r="AS5" i="10"/>
  <c r="AT7" i="10"/>
  <c r="AT6" i="10"/>
  <c r="AT5" i="10"/>
  <c r="AT4" i="10"/>
  <c r="AT3" i="10"/>
  <c r="AT2" i="10"/>
  <c r="AS4" i="10"/>
  <c r="AS3" i="10"/>
  <c r="AS2" i="10"/>
  <c r="N7" i="10"/>
  <c r="N6" i="10"/>
  <c r="N5" i="10"/>
  <c r="N4" i="10"/>
  <c r="N3" i="10"/>
  <c r="N2" i="10"/>
  <c r="B2" i="10"/>
  <c r="B3" i="10" s="1"/>
  <c r="C2" i="10"/>
  <c r="C6" i="10" s="1"/>
  <c r="L3" i="11"/>
  <c r="H3" i="11"/>
  <c r="F3" i="11"/>
  <c r="J3" i="11"/>
  <c r="BE2" i="10"/>
  <c r="BE7" i="10" s="1"/>
  <c r="BE3" i="10" l="1"/>
  <c r="B7" i="10"/>
  <c r="BE4" i="10"/>
  <c r="B6" i="10"/>
  <c r="C7" i="10"/>
  <c r="BE5" i="10"/>
  <c r="BE6" i="10"/>
  <c r="C3" i="10"/>
  <c r="C4" i="10"/>
  <c r="B4" i="10"/>
  <c r="C5" i="10"/>
  <c r="B5" i="10"/>
  <c r="E4" i="11"/>
  <c r="H11" i="11"/>
  <c r="N11" i="11"/>
  <c r="E12" i="11"/>
  <c r="N9" i="11"/>
  <c r="H9" i="11"/>
  <c r="E10" i="11"/>
  <c r="E8" i="11"/>
  <c r="E7" i="11"/>
  <c r="DK2" i="10" l="1"/>
  <c r="DJ2" i="10"/>
  <c r="DI2" i="10"/>
  <c r="DH2" i="10"/>
  <c r="DG2" i="10"/>
  <c r="DF2" i="10"/>
  <c r="DE2" i="10"/>
  <c r="DD2" i="10"/>
  <c r="DC2" i="10"/>
  <c r="DB2" i="10"/>
  <c r="DA2" i="10"/>
  <c r="CZ2" i="10"/>
  <c r="CY2" i="10"/>
  <c r="CX2" i="10"/>
  <c r="CW2" i="10"/>
  <c r="CV2" i="10"/>
  <c r="CU2" i="10"/>
  <c r="CT2" i="10"/>
  <c r="CS2" i="10"/>
  <c r="CR2" i="10"/>
  <c r="CQ2" i="10"/>
  <c r="CP2" i="10"/>
  <c r="CO2" i="10"/>
  <c r="CN2" i="10"/>
  <c r="CM2" i="10"/>
  <c r="CL2" i="10"/>
  <c r="CK2" i="10"/>
  <c r="CJ2" i="10"/>
  <c r="CI2" i="10"/>
  <c r="CH2" i="10"/>
  <c r="CG2" i="10"/>
  <c r="CF2" i="10"/>
  <c r="CE2" i="10"/>
  <c r="CD2" i="10"/>
  <c r="CC2" i="10"/>
  <c r="CB2" i="10"/>
  <c r="CA2" i="10"/>
  <c r="BZ2" i="10"/>
  <c r="BY2" i="10"/>
  <c r="BX2" i="10"/>
  <c r="BW2" i="10"/>
  <c r="BV2" i="10"/>
  <c r="BU2" i="10"/>
  <c r="BT2" i="10"/>
  <c r="BS2" i="10"/>
  <c r="BR2" i="10"/>
  <c r="BQ2" i="10"/>
  <c r="BP2" i="10"/>
  <c r="BO2" i="10"/>
  <c r="BN2" i="10"/>
  <c r="BM2" i="10"/>
  <c r="BL2" i="10"/>
  <c r="BK2" i="10"/>
  <c r="BJ2" i="10"/>
  <c r="BI2" i="10"/>
  <c r="BH2" i="10"/>
  <c r="BG2" i="10"/>
  <c r="BF2" i="10"/>
  <c r="BD2" i="10"/>
  <c r="BC2" i="10"/>
  <c r="BB2" i="10"/>
  <c r="BA2" i="10"/>
  <c r="AZ2" i="10"/>
  <c r="AY2" i="10"/>
  <c r="AX2" i="10"/>
  <c r="AV2" i="10"/>
  <c r="AU2" i="10"/>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M2" i="10"/>
  <c r="L2" i="10"/>
  <c r="K2" i="10"/>
  <c r="J2" i="10"/>
  <c r="I2" i="10"/>
  <c r="H2" i="10"/>
  <c r="G2" i="10"/>
  <c r="F2" i="10"/>
  <c r="E2" i="10"/>
  <c r="D2" i="10"/>
  <c r="I72" i="8"/>
  <c r="T72" i="8" s="1"/>
  <c r="AY4" i="10" l="1"/>
  <c r="AY3" i="10"/>
  <c r="AY6" i="10"/>
  <c r="AY7" i="10"/>
  <c r="AY5" i="10"/>
  <c r="CF5" i="10"/>
  <c r="CF4" i="10"/>
  <c r="CF3" i="10"/>
  <c r="CF7" i="10"/>
  <c r="CF6" i="10"/>
  <c r="Y7" i="10"/>
  <c r="Y6" i="10"/>
  <c r="Y4" i="10"/>
  <c r="Y3" i="10"/>
  <c r="Y5" i="10"/>
  <c r="BI6" i="10"/>
  <c r="BI5" i="10"/>
  <c r="BI4" i="10"/>
  <c r="BI3" i="10"/>
  <c r="BI7" i="10"/>
  <c r="BQ6" i="10"/>
  <c r="BQ5" i="10"/>
  <c r="BQ4" i="10"/>
  <c r="BQ3" i="10"/>
  <c r="BQ7" i="10"/>
  <c r="BY6" i="10"/>
  <c r="BY5" i="10"/>
  <c r="BY4" i="10"/>
  <c r="BY3" i="10"/>
  <c r="BY7" i="10"/>
  <c r="CG6" i="10"/>
  <c r="CG5" i="10"/>
  <c r="CG4" i="10"/>
  <c r="CG3" i="10"/>
  <c r="CG7" i="10"/>
  <c r="CO6" i="10"/>
  <c r="CO5" i="10"/>
  <c r="CO4" i="10"/>
  <c r="CO3" i="10"/>
  <c r="CO7" i="10"/>
  <c r="CW6" i="10"/>
  <c r="CW5" i="10"/>
  <c r="CW4" i="10"/>
  <c r="CW3" i="10"/>
  <c r="CW7" i="10"/>
  <c r="DE6" i="10"/>
  <c r="DE5" i="10"/>
  <c r="DE4" i="10"/>
  <c r="DE3" i="10"/>
  <c r="DE7" i="10"/>
  <c r="AN3" i="10"/>
  <c r="AN4" i="10"/>
  <c r="AN7" i="10"/>
  <c r="AN6" i="10"/>
  <c r="AN5" i="10"/>
  <c r="BX5" i="10"/>
  <c r="BX4" i="10"/>
  <c r="BX3" i="10"/>
  <c r="BX7" i="10"/>
  <c r="BX6" i="10"/>
  <c r="Q5" i="10"/>
  <c r="Q7" i="10"/>
  <c r="Q6" i="10"/>
  <c r="Q4" i="10"/>
  <c r="Q3" i="10"/>
  <c r="AO5" i="10"/>
  <c r="AO7" i="10"/>
  <c r="AO6" i="10"/>
  <c r="AO4" i="10"/>
  <c r="AO3" i="10"/>
  <c r="R4" i="10"/>
  <c r="R3" i="10"/>
  <c r="R6" i="10"/>
  <c r="R7" i="10"/>
  <c r="R5" i="10"/>
  <c r="AH4" i="10"/>
  <c r="AH3" i="10"/>
  <c r="AH6" i="10"/>
  <c r="AH7" i="10"/>
  <c r="AH5" i="10"/>
  <c r="AP4" i="10"/>
  <c r="AP3" i="10"/>
  <c r="AP7" i="10"/>
  <c r="AP5" i="10"/>
  <c r="AP6" i="10"/>
  <c r="BA6" i="10"/>
  <c r="BA5" i="10"/>
  <c r="BA4" i="10"/>
  <c r="BA3" i="10"/>
  <c r="BA7" i="10"/>
  <c r="BJ7" i="10"/>
  <c r="BJ6" i="10"/>
  <c r="BJ5" i="10"/>
  <c r="BJ4" i="10"/>
  <c r="BJ3" i="10"/>
  <c r="BR7" i="10"/>
  <c r="BR6" i="10"/>
  <c r="BR5" i="10"/>
  <c r="BR4" i="10"/>
  <c r="BR3" i="10"/>
  <c r="BZ7" i="10"/>
  <c r="BZ6" i="10"/>
  <c r="BZ5" i="10"/>
  <c r="BZ4" i="10"/>
  <c r="BZ3" i="10"/>
  <c r="CH7" i="10"/>
  <c r="CH6" i="10"/>
  <c r="CH5" i="10"/>
  <c r="CH4" i="10"/>
  <c r="CH3" i="10"/>
  <c r="CP7" i="10"/>
  <c r="CP6" i="10"/>
  <c r="CP5" i="10"/>
  <c r="CP4" i="10"/>
  <c r="CP3" i="10"/>
  <c r="CX7" i="10"/>
  <c r="CX6" i="10"/>
  <c r="CX5" i="10"/>
  <c r="CX4" i="10"/>
  <c r="CX3" i="10"/>
  <c r="DF7" i="10"/>
  <c r="DF6" i="10"/>
  <c r="DF5" i="10"/>
  <c r="DF4" i="10"/>
  <c r="DF3" i="10"/>
  <c r="P7" i="10"/>
  <c r="P4" i="10"/>
  <c r="P6" i="10"/>
  <c r="P5" i="10"/>
  <c r="P3" i="10"/>
  <c r="CN5" i="10"/>
  <c r="CN4" i="10"/>
  <c r="CN3" i="10"/>
  <c r="CN6" i="10"/>
  <c r="CN7" i="10"/>
  <c r="H5" i="10"/>
  <c r="H7" i="10"/>
  <c r="H6" i="10"/>
  <c r="H4" i="10"/>
  <c r="H3" i="10"/>
  <c r="AG7" i="10"/>
  <c r="AG5" i="10"/>
  <c r="AG6" i="10"/>
  <c r="AG4" i="10"/>
  <c r="AG3" i="10"/>
  <c r="AZ5" i="10"/>
  <c r="AZ4" i="10"/>
  <c r="AZ3" i="10"/>
  <c r="AZ7" i="10"/>
  <c r="AZ6" i="10"/>
  <c r="I4" i="10"/>
  <c r="I3" i="10"/>
  <c r="I6" i="10"/>
  <c r="I7" i="10"/>
  <c r="I5" i="10"/>
  <c r="Z4" i="10"/>
  <c r="Z3" i="10"/>
  <c r="Z7" i="10"/>
  <c r="Z6" i="10"/>
  <c r="Z5" i="10"/>
  <c r="J5" i="10"/>
  <c r="J4" i="10"/>
  <c r="J3" i="10"/>
  <c r="J7" i="10"/>
  <c r="J6" i="10"/>
  <c r="S5" i="10"/>
  <c r="S7" i="10"/>
  <c r="S4" i="10"/>
  <c r="S3" i="10"/>
  <c r="S6" i="10"/>
  <c r="AA5" i="10"/>
  <c r="AA4" i="10"/>
  <c r="AA3" i="10"/>
  <c r="AA7" i="10"/>
  <c r="AA6" i="10"/>
  <c r="AI5" i="10"/>
  <c r="AI4" i="10"/>
  <c r="AI3" i="10"/>
  <c r="AI7" i="10"/>
  <c r="AI6" i="10"/>
  <c r="AQ5" i="10"/>
  <c r="AQ4" i="10"/>
  <c r="AQ3" i="10"/>
  <c r="AQ6" i="10"/>
  <c r="AQ7" i="10"/>
  <c r="BB7" i="10"/>
  <c r="BB6" i="10"/>
  <c r="BB5" i="10"/>
  <c r="BB4" i="10"/>
  <c r="BB3" i="10"/>
  <c r="BK7" i="10"/>
  <c r="BK6" i="10"/>
  <c r="BK5" i="10"/>
  <c r="BK4" i="10"/>
  <c r="BK3" i="10"/>
  <c r="BS7" i="10"/>
  <c r="BS6" i="10"/>
  <c r="BS5" i="10"/>
  <c r="BS4" i="10"/>
  <c r="BS3" i="10"/>
  <c r="CA7" i="10"/>
  <c r="CA6" i="10"/>
  <c r="CA5" i="10"/>
  <c r="CA4" i="10"/>
  <c r="CA3" i="10"/>
  <c r="CI7" i="10"/>
  <c r="CI6" i="10"/>
  <c r="CI5" i="10"/>
  <c r="CI4" i="10"/>
  <c r="CI3" i="10"/>
  <c r="CQ7" i="10"/>
  <c r="CQ6" i="10"/>
  <c r="CQ5" i="10"/>
  <c r="CQ4" i="10"/>
  <c r="CQ3" i="10"/>
  <c r="CY7" i="10"/>
  <c r="CY6" i="10"/>
  <c r="CY5" i="10"/>
  <c r="CY4" i="10"/>
  <c r="CY3" i="10"/>
  <c r="DG7" i="10"/>
  <c r="DG6" i="10"/>
  <c r="DG5" i="10"/>
  <c r="DG4" i="10"/>
  <c r="DG3" i="10"/>
  <c r="G4" i="10"/>
  <c r="G3" i="10"/>
  <c r="G7" i="10"/>
  <c r="G6" i="10"/>
  <c r="G5" i="10"/>
  <c r="CV5" i="10"/>
  <c r="CV4" i="10"/>
  <c r="CV3" i="10"/>
  <c r="CV7" i="10"/>
  <c r="CV6" i="10"/>
  <c r="T6" i="10"/>
  <c r="T5" i="10"/>
  <c r="T4" i="10"/>
  <c r="T3" i="10"/>
  <c r="T7" i="10"/>
  <c r="AJ6" i="10"/>
  <c r="AJ5" i="10"/>
  <c r="AJ4" i="10"/>
  <c r="AJ3" i="10"/>
  <c r="AJ7" i="10"/>
  <c r="BC7" i="10"/>
  <c r="BC6" i="10"/>
  <c r="BC5" i="10"/>
  <c r="BC4" i="10"/>
  <c r="BC3" i="10"/>
  <c r="BL7" i="10"/>
  <c r="BL6" i="10"/>
  <c r="BL5" i="10"/>
  <c r="BL4" i="10"/>
  <c r="BL3" i="10"/>
  <c r="BT7" i="10"/>
  <c r="BT6" i="10"/>
  <c r="BT5" i="10"/>
  <c r="BT4" i="10"/>
  <c r="BT3" i="10"/>
  <c r="CB7" i="10"/>
  <c r="CB6" i="10"/>
  <c r="CB5" i="10"/>
  <c r="CB4" i="10"/>
  <c r="CB3" i="10"/>
  <c r="CJ7" i="10"/>
  <c r="CJ6" i="10"/>
  <c r="CJ5" i="10"/>
  <c r="CJ4" i="10"/>
  <c r="CJ3" i="10"/>
  <c r="CR7" i="10"/>
  <c r="CR6" i="10"/>
  <c r="CR5" i="10"/>
  <c r="CR4" i="10"/>
  <c r="CR3" i="10"/>
  <c r="CZ7" i="10"/>
  <c r="CZ6" i="10"/>
  <c r="CZ5" i="10"/>
  <c r="CZ4" i="10"/>
  <c r="CZ3" i="10"/>
  <c r="DH7" i="10"/>
  <c r="DH6" i="10"/>
  <c r="DH5" i="10"/>
  <c r="DH4" i="10"/>
  <c r="DH3" i="10"/>
  <c r="X7" i="10"/>
  <c r="X6" i="10"/>
  <c r="X4" i="10"/>
  <c r="X3" i="10"/>
  <c r="X5" i="10"/>
  <c r="BH5" i="10"/>
  <c r="BH7" i="10"/>
  <c r="BH4" i="10"/>
  <c r="BH3" i="10"/>
  <c r="BH6" i="10"/>
  <c r="DD5" i="10"/>
  <c r="DD7" i="10"/>
  <c r="DD4" i="10"/>
  <c r="DD3" i="10"/>
  <c r="DD6" i="10"/>
  <c r="K6" i="10"/>
  <c r="K5" i="10"/>
  <c r="K4" i="10"/>
  <c r="K3" i="10"/>
  <c r="K7" i="10"/>
  <c r="AR6" i="10"/>
  <c r="AR5" i="10"/>
  <c r="AR4" i="10"/>
  <c r="AR3" i="10"/>
  <c r="AR7" i="10"/>
  <c r="D7" i="10"/>
  <c r="D6" i="10"/>
  <c r="D5" i="10"/>
  <c r="D4" i="10"/>
  <c r="D3" i="10"/>
  <c r="L7" i="10"/>
  <c r="L6" i="10"/>
  <c r="L5" i="10"/>
  <c r="L4" i="10"/>
  <c r="L3" i="10"/>
  <c r="U7" i="10"/>
  <c r="U6" i="10"/>
  <c r="U5" i="10"/>
  <c r="U4" i="10"/>
  <c r="U3" i="10"/>
  <c r="AC7" i="10"/>
  <c r="AC6" i="10"/>
  <c r="AC5" i="10"/>
  <c r="AC4" i="10"/>
  <c r="AC3" i="10"/>
  <c r="AK7" i="10"/>
  <c r="AK6" i="10"/>
  <c r="AK5" i="10"/>
  <c r="AK4" i="10"/>
  <c r="AK3" i="10"/>
  <c r="AU7" i="10"/>
  <c r="AU6" i="10"/>
  <c r="AU5" i="10"/>
  <c r="AU4" i="10"/>
  <c r="AU3" i="10"/>
  <c r="BD7" i="10"/>
  <c r="BD6" i="10"/>
  <c r="BD5" i="10"/>
  <c r="BD4" i="10"/>
  <c r="BD3" i="10"/>
  <c r="BM7" i="10"/>
  <c r="BM6" i="10"/>
  <c r="BM4" i="10"/>
  <c r="BM5" i="10"/>
  <c r="BM3" i="10"/>
  <c r="BU4" i="10"/>
  <c r="BU3" i="10"/>
  <c r="BU7" i="10"/>
  <c r="BU6" i="10"/>
  <c r="BU5" i="10"/>
  <c r="CC3" i="10"/>
  <c r="CC4" i="10"/>
  <c r="CC7" i="10"/>
  <c r="CC6" i="10"/>
  <c r="CC5" i="10"/>
  <c r="CK4" i="10"/>
  <c r="CK7" i="10"/>
  <c r="CK6" i="10"/>
  <c r="CK3" i="10"/>
  <c r="CK5" i="10"/>
  <c r="CS7" i="10"/>
  <c r="CS4" i="10"/>
  <c r="CS6" i="10"/>
  <c r="CS5" i="10"/>
  <c r="CS3" i="10"/>
  <c r="DA7" i="10"/>
  <c r="DA6" i="10"/>
  <c r="DA4" i="10"/>
  <c r="DA5" i="10"/>
  <c r="DA3" i="10"/>
  <c r="DI3" i="10"/>
  <c r="DI7" i="10"/>
  <c r="DI6" i="10"/>
  <c r="DI5" i="10"/>
  <c r="DI4" i="10"/>
  <c r="AF7" i="10"/>
  <c r="AF6" i="10"/>
  <c r="AF5" i="10"/>
  <c r="AF4" i="10"/>
  <c r="AF3" i="10"/>
  <c r="BP5" i="10"/>
  <c r="BP4" i="10"/>
  <c r="BP3" i="10"/>
  <c r="BP7" i="10"/>
  <c r="BP6" i="10"/>
  <c r="M7" i="10"/>
  <c r="M6" i="10"/>
  <c r="M5" i="10"/>
  <c r="M4" i="10"/>
  <c r="M3" i="10"/>
  <c r="V7" i="10"/>
  <c r="V6" i="10"/>
  <c r="V5" i="10"/>
  <c r="V4" i="10"/>
  <c r="V3" i="10"/>
  <c r="AD7" i="10"/>
  <c r="AD6" i="10"/>
  <c r="AD5" i="10"/>
  <c r="AD4" i="10"/>
  <c r="AD3" i="10"/>
  <c r="AL7" i="10"/>
  <c r="AL6" i="10"/>
  <c r="AL5" i="10"/>
  <c r="AL4" i="10"/>
  <c r="AL3" i="10"/>
  <c r="AV7" i="10"/>
  <c r="AV6" i="10"/>
  <c r="AV5" i="10"/>
  <c r="AV4" i="10"/>
  <c r="AV3" i="10"/>
  <c r="BF5" i="10"/>
  <c r="BF7" i="10"/>
  <c r="BF6" i="10"/>
  <c r="BF4" i="10"/>
  <c r="BF3" i="10"/>
  <c r="BN5" i="10"/>
  <c r="BN7" i="10"/>
  <c r="BN6" i="10"/>
  <c r="BN4" i="10"/>
  <c r="BN3" i="10"/>
  <c r="BV7" i="10"/>
  <c r="BV6" i="10"/>
  <c r="BV5" i="10"/>
  <c r="BV4" i="10"/>
  <c r="BV3" i="10"/>
  <c r="CD7" i="10"/>
  <c r="CD5" i="10"/>
  <c r="CD6" i="10"/>
  <c r="CD4" i="10"/>
  <c r="CD3" i="10"/>
  <c r="CL5" i="10"/>
  <c r="CL7" i="10"/>
  <c r="CL6" i="10"/>
  <c r="CL4" i="10"/>
  <c r="CL3" i="10"/>
  <c r="CT7" i="10"/>
  <c r="CT6" i="10"/>
  <c r="CT4" i="10"/>
  <c r="CT3" i="10"/>
  <c r="CT5" i="10"/>
  <c r="DB5" i="10"/>
  <c r="DB7" i="10"/>
  <c r="DB6" i="10"/>
  <c r="DB4" i="10"/>
  <c r="DB3" i="10"/>
  <c r="DJ5" i="10"/>
  <c r="DJ7" i="10"/>
  <c r="DJ6" i="10"/>
  <c r="DJ4" i="10"/>
  <c r="DJ3" i="10"/>
  <c r="AB6" i="10"/>
  <c r="AB5" i="10"/>
  <c r="AB4" i="10"/>
  <c r="AB3" i="10"/>
  <c r="AB7" i="10"/>
  <c r="E7" i="10"/>
  <c r="E6" i="10"/>
  <c r="E5" i="10"/>
  <c r="E4" i="10"/>
  <c r="E3" i="10"/>
  <c r="F7" i="10"/>
  <c r="F6" i="10"/>
  <c r="F5" i="10"/>
  <c r="F4" i="10"/>
  <c r="F3" i="10"/>
  <c r="O7" i="10"/>
  <c r="O6" i="10"/>
  <c r="O5" i="10"/>
  <c r="O4" i="10"/>
  <c r="O3" i="10"/>
  <c r="W7" i="10"/>
  <c r="W6" i="10"/>
  <c r="W5" i="10"/>
  <c r="W4" i="10"/>
  <c r="W3" i="10"/>
  <c r="AE7" i="10"/>
  <c r="AE6" i="10"/>
  <c r="AE5" i="10"/>
  <c r="AE4" i="10"/>
  <c r="AE3" i="10"/>
  <c r="AM7" i="10"/>
  <c r="AM6" i="10"/>
  <c r="AM5" i="10"/>
  <c r="AM4" i="10"/>
  <c r="AM3" i="10"/>
  <c r="AX5" i="10"/>
  <c r="AX7" i="10"/>
  <c r="AX6" i="10"/>
  <c r="AX4" i="10"/>
  <c r="AX3" i="10"/>
  <c r="BG4" i="10"/>
  <c r="BG3" i="10"/>
  <c r="BG6" i="10"/>
  <c r="BG7" i="10"/>
  <c r="BG5" i="10"/>
  <c r="BO4" i="10"/>
  <c r="BO3" i="10"/>
  <c r="BO6" i="10"/>
  <c r="BO7" i="10"/>
  <c r="BO5" i="10"/>
  <c r="BW4" i="10"/>
  <c r="BW3" i="10"/>
  <c r="BW6" i="10"/>
  <c r="BW7" i="10"/>
  <c r="BW5" i="10"/>
  <c r="CE4" i="10"/>
  <c r="CE3" i="10"/>
  <c r="CE7" i="10"/>
  <c r="CE6" i="10"/>
  <c r="CE5" i="10"/>
  <c r="CM4" i="10"/>
  <c r="CM3" i="10"/>
  <c r="CM6" i="10"/>
  <c r="CM7" i="10"/>
  <c r="CM5" i="10"/>
  <c r="CU4" i="10"/>
  <c r="CU3" i="10"/>
  <c r="CU7" i="10"/>
  <c r="CU5" i="10"/>
  <c r="CU6" i="10"/>
  <c r="DC4" i="10"/>
  <c r="DC3" i="10"/>
  <c r="DC6" i="10"/>
  <c r="DC7" i="10"/>
  <c r="DC5" i="10"/>
  <c r="DK4" i="10"/>
  <c r="DK3" i="10"/>
  <c r="DK6" i="10"/>
  <c r="DK7" i="10"/>
  <c r="DK5" i="10"/>
  <c r="Q72" i="8"/>
</calcChain>
</file>

<file path=xl/sharedStrings.xml><?xml version="1.0" encoding="utf-8"?>
<sst xmlns="http://schemas.openxmlformats.org/spreadsheetml/2006/main" count="810" uniqueCount="400">
  <si>
    <t>チケット・書類（簡易書留）</t>
    <rPh sb="5" eb="7">
      <t>ショルイ</t>
    </rPh>
    <rPh sb="8" eb="10">
      <t>カンイ</t>
    </rPh>
    <rPh sb="10" eb="12">
      <t>カキトメ</t>
    </rPh>
    <phoneticPr fontId="1"/>
  </si>
  <si>
    <t xml:space="preserve"> 冷蔵</t>
    <rPh sb="1" eb="3">
      <t>レイゾウ</t>
    </rPh>
    <phoneticPr fontId="1"/>
  </si>
  <si>
    <t xml:space="preserve"> 冷凍</t>
    <rPh sb="1" eb="3">
      <t>レイトウ</t>
    </rPh>
    <phoneticPr fontId="1"/>
  </si>
  <si>
    <t xml:space="preserve"> 受注後１ヵ月以内</t>
    <rPh sb="1" eb="3">
      <t>ジュチュウ</t>
    </rPh>
    <rPh sb="3" eb="4">
      <t>ゴ</t>
    </rPh>
    <rPh sb="6" eb="7">
      <t>ゲツ</t>
    </rPh>
    <rPh sb="7" eb="9">
      <t>イナイ</t>
    </rPh>
    <phoneticPr fontId="1"/>
  </si>
  <si>
    <t xml:space="preserve"> 消費期限</t>
    <rPh sb="1" eb="3">
      <t>ショウヒ</t>
    </rPh>
    <rPh sb="3" eb="5">
      <t>キゲン</t>
    </rPh>
    <phoneticPr fontId="1"/>
  </si>
  <si>
    <t>※内容量（寸法・サイズ）</t>
    <rPh sb="1" eb="4">
      <t>ナイヨウリョウ</t>
    </rPh>
    <rPh sb="5" eb="7">
      <t>スンポウ</t>
    </rPh>
    <phoneticPr fontId="1"/>
  </si>
  <si>
    <t>〒</t>
    <phoneticPr fontId="1"/>
  </si>
  <si>
    <t>申請日</t>
    <phoneticPr fontId="1"/>
  </si>
  <si>
    <t>卵</t>
    <phoneticPr fontId="1"/>
  </si>
  <si>
    <t>乳</t>
    <phoneticPr fontId="1"/>
  </si>
  <si>
    <t>小麦</t>
    <phoneticPr fontId="1"/>
  </si>
  <si>
    <t>そば</t>
    <phoneticPr fontId="1"/>
  </si>
  <si>
    <t>落花生</t>
    <phoneticPr fontId="1"/>
  </si>
  <si>
    <t>えび</t>
    <phoneticPr fontId="1"/>
  </si>
  <si>
    <t>かに</t>
    <phoneticPr fontId="1"/>
  </si>
  <si>
    <t>あわび</t>
    <phoneticPr fontId="1"/>
  </si>
  <si>
    <t>アーモンド</t>
    <phoneticPr fontId="1"/>
  </si>
  <si>
    <t>いか</t>
    <phoneticPr fontId="1"/>
  </si>
  <si>
    <t>いくら</t>
    <phoneticPr fontId="1"/>
  </si>
  <si>
    <t>オレンジ</t>
    <phoneticPr fontId="1"/>
  </si>
  <si>
    <t>カシューナッツ</t>
    <phoneticPr fontId="1"/>
  </si>
  <si>
    <t>キウイ</t>
    <phoneticPr fontId="1"/>
  </si>
  <si>
    <t>牛肉</t>
    <phoneticPr fontId="1"/>
  </si>
  <si>
    <t>くるみ</t>
    <phoneticPr fontId="1"/>
  </si>
  <si>
    <t>ごま</t>
    <phoneticPr fontId="1"/>
  </si>
  <si>
    <t>鮭</t>
    <phoneticPr fontId="1"/>
  </si>
  <si>
    <t>さば</t>
    <phoneticPr fontId="1"/>
  </si>
  <si>
    <t>ゼラチン</t>
    <phoneticPr fontId="1"/>
  </si>
  <si>
    <t>大豆</t>
    <phoneticPr fontId="1"/>
  </si>
  <si>
    <t>鶏肉</t>
    <phoneticPr fontId="1"/>
  </si>
  <si>
    <t>バナナ</t>
    <phoneticPr fontId="1"/>
  </si>
  <si>
    <t>豚肉</t>
    <phoneticPr fontId="1"/>
  </si>
  <si>
    <t>まつたけ</t>
    <phoneticPr fontId="1"/>
  </si>
  <si>
    <t>もも</t>
    <phoneticPr fontId="1"/>
  </si>
  <si>
    <t>やまいも</t>
    <phoneticPr fontId="1"/>
  </si>
  <si>
    <t>りんご　</t>
    <phoneticPr fontId="1"/>
  </si>
  <si>
    <t>ヤマト</t>
    <phoneticPr fontId="1"/>
  </si>
  <si>
    <t xml:space="preserve"> 佐川急便</t>
    <phoneticPr fontId="1"/>
  </si>
  <si>
    <t>その他</t>
    <rPh sb="2" eb="3">
      <t>タ</t>
    </rPh>
    <phoneticPr fontId="1"/>
  </si>
  <si>
    <t xml:space="preserve"> 期間限定</t>
    <rPh sb="1" eb="3">
      <t>キカン</t>
    </rPh>
    <rPh sb="3" eb="5">
      <t>ゲンテイ</t>
    </rPh>
    <phoneticPr fontId="1"/>
  </si>
  <si>
    <t>～</t>
    <phoneticPr fontId="1"/>
  </si>
  <si>
    <t xml:space="preserve"> 数量限定</t>
    <rPh sb="1" eb="3">
      <t>スウリョウ</t>
    </rPh>
    <rPh sb="3" eb="5">
      <t>ゲンテイ</t>
    </rPh>
    <phoneticPr fontId="1"/>
  </si>
  <si>
    <t>受注後随時（一週間程度）</t>
    <phoneticPr fontId="1"/>
  </si>
  <si>
    <t xml:space="preserve">　　 </t>
    <phoneticPr fontId="1"/>
  </si>
  <si>
    <t>賞味期限</t>
    <phoneticPr fontId="1"/>
  </si>
  <si>
    <t>（</t>
    <phoneticPr fontId="1"/>
  </si>
  <si>
    <t>常温</t>
    <phoneticPr fontId="1"/>
  </si>
  <si>
    <t>冷蔵</t>
    <phoneticPr fontId="1"/>
  </si>
  <si>
    <t>冷凍</t>
    <phoneticPr fontId="1"/>
  </si>
  <si>
    <t>）で</t>
    <phoneticPr fontId="1"/>
  </si>
  <si>
    <t>日程度</t>
    <phoneticPr fontId="1"/>
  </si>
  <si>
    <t>常温</t>
    <phoneticPr fontId="1"/>
  </si>
  <si>
    <t>冷蔵</t>
    <phoneticPr fontId="1"/>
  </si>
  <si>
    <t>冷凍</t>
    <phoneticPr fontId="1"/>
  </si>
  <si>
    <t>代表者名</t>
    <rPh sb="0" eb="3">
      <t>ダイヒョウシャ</t>
    </rPh>
    <rPh sb="3" eb="4">
      <t>メイ</t>
    </rPh>
    <phoneticPr fontId="1"/>
  </si>
  <si>
    <t>電話番号</t>
    <rPh sb="0" eb="2">
      <t>デンワ</t>
    </rPh>
    <rPh sb="2" eb="4">
      <t>バンゴウ</t>
    </rPh>
    <phoneticPr fontId="1"/>
  </si>
  <si>
    <t>担当者名</t>
    <rPh sb="0" eb="2">
      <t>タントウ</t>
    </rPh>
    <rPh sb="2" eb="3">
      <t>シャ</t>
    </rPh>
    <rPh sb="3" eb="4">
      <t>メイ</t>
    </rPh>
    <phoneticPr fontId="1"/>
  </si>
  <si>
    <t>メールアドレス</t>
    <phoneticPr fontId="1"/>
  </si>
  <si>
    <t>申込区分</t>
    <rPh sb="0" eb="2">
      <t>モウシコ</t>
    </rPh>
    <rPh sb="2" eb="4">
      <t>クブン</t>
    </rPh>
    <phoneticPr fontId="1"/>
  </si>
  <si>
    <t>代表者職</t>
    <rPh sb="0" eb="3">
      <t>ダイヒョウシャ</t>
    </rPh>
    <rPh sb="3" eb="4">
      <t>ショク</t>
    </rPh>
    <phoneticPr fontId="1"/>
  </si>
  <si>
    <t>担当者</t>
    <rPh sb="0" eb="2">
      <t>タントウ</t>
    </rPh>
    <rPh sb="2" eb="3">
      <t>シャ</t>
    </rPh>
    <phoneticPr fontId="1"/>
  </si>
  <si>
    <t>電話番号</t>
    <rPh sb="0" eb="4">
      <t>デンワバンゴウ</t>
    </rPh>
    <phoneticPr fontId="1"/>
  </si>
  <si>
    <t>住所</t>
    <phoneticPr fontId="1"/>
  </si>
  <si>
    <t>電話</t>
    <phoneticPr fontId="1"/>
  </si>
  <si>
    <t>FAX</t>
    <phoneticPr fontId="1"/>
  </si>
  <si>
    <t>メールアドレス</t>
    <phoneticPr fontId="1"/>
  </si>
  <si>
    <t>発送担当者名</t>
    <rPh sb="5" eb="6">
      <t>メイ</t>
    </rPh>
    <phoneticPr fontId="1"/>
  </si>
  <si>
    <t>代表者</t>
    <rPh sb="0" eb="3">
      <t>ダイヒョウシャ</t>
    </rPh>
    <phoneticPr fontId="1"/>
  </si>
  <si>
    <t>-</t>
    <phoneticPr fontId="1"/>
  </si>
  <si>
    <t>日置市内で生産された原材料名</t>
    <phoneticPr fontId="1"/>
  </si>
  <si>
    <t>日置市内で生産された原材料が占める割合</t>
    <phoneticPr fontId="1"/>
  </si>
  <si>
    <t>日置市内において返礼品等の原材料の主要な部分が生産されたもの</t>
    <phoneticPr fontId="1"/>
  </si>
  <si>
    <t>日置市内において返礼品等の製造、加工その他の工程のうち主要な部分を行うことにより相応の付加価値が生じているもの</t>
    <phoneticPr fontId="1"/>
  </si>
  <si>
    <t>日置市内における製造、加工の場所（住所）</t>
    <phoneticPr fontId="1"/>
  </si>
  <si>
    <t>製造、加工を行う事業者・工場名</t>
    <phoneticPr fontId="1"/>
  </si>
  <si>
    <t>日置市内の生産場所（住所）</t>
    <phoneticPr fontId="1"/>
  </si>
  <si>
    <t>生産を行う事業者</t>
    <phoneticPr fontId="1"/>
  </si>
  <si>
    <t>流通上混在が避けられない理由</t>
    <phoneticPr fontId="1"/>
  </si>
  <si>
    <t>日置市の広報の目的で生産されたキャラクターグッズ、オリジナルグッズその他これらに類するものであって、形状、名称その他の特徴から日置市の独自の返礼品等であることが明白なもの</t>
    <phoneticPr fontId="1"/>
  </si>
  <si>
    <t>前各号に該当する返礼品等と当該返礼品等に附帯するものとを合わせて提供するものであって、当該返礼品等の価値が当該提供する者の価値全体の七割以上てあるもの</t>
    <phoneticPr fontId="1"/>
  </si>
  <si>
    <t>当該地方団体の区域内において提供される役務その他これに準ずるもの（宿泊（飲食を伴うものを含む。）の提供に係る役務を除く。）であって、当該役務の主要な部分が日置市に相当程度関連性のあるもの</t>
    <phoneticPr fontId="1"/>
  </si>
  <si>
    <t>役務が提供される施設等名</t>
    <phoneticPr fontId="1"/>
  </si>
  <si>
    <t>役務が提供される施設等の場所（住所）</t>
    <phoneticPr fontId="1"/>
  </si>
  <si>
    <t>イ（熟成肉）：鹿児島県内において生産された食肉を原材料として、日置市内において熟成したもの</t>
    <rPh sb="2" eb="4">
      <t>ジュクセイ</t>
    </rPh>
    <rPh sb="4" eb="5">
      <t>ニク</t>
    </rPh>
    <rPh sb="7" eb="10">
      <t>カゴシマ</t>
    </rPh>
    <rPh sb="10" eb="12">
      <t>ケンナイ</t>
    </rPh>
    <rPh sb="16" eb="18">
      <t>セイサン</t>
    </rPh>
    <rPh sb="21" eb="23">
      <t>ショクニク</t>
    </rPh>
    <rPh sb="24" eb="27">
      <t>ゲンザイリョウ</t>
    </rPh>
    <rPh sb="31" eb="34">
      <t>ヒオキシ</t>
    </rPh>
    <rPh sb="34" eb="35">
      <t>ナイ</t>
    </rPh>
    <rPh sb="39" eb="41">
      <t>ジュクセイ</t>
    </rPh>
    <phoneticPr fontId="1"/>
  </si>
  <si>
    <t>イ（精米）：鹿児島県内において生産された玄米を原材料として、日置市内において精米したもの</t>
    <rPh sb="2" eb="4">
      <t>セイマイ</t>
    </rPh>
    <rPh sb="20" eb="22">
      <t>ゲンマイ</t>
    </rPh>
    <rPh sb="23" eb="26">
      <t>ゲンザイリョウ</t>
    </rPh>
    <rPh sb="38" eb="40">
      <t>セイマイ</t>
    </rPh>
    <phoneticPr fontId="1"/>
  </si>
  <si>
    <t>ロ（企画立案）：日置市内において製品の企画立案その他の当該製品に実質的な変更を加えるものでない工程が行われており、当該製品の製造業者により、当該製品の付加価値の過半が日置市内で生じている旨の証明がなされたもの</t>
    <rPh sb="2" eb="4">
      <t>キカク</t>
    </rPh>
    <rPh sb="4" eb="6">
      <t>リツアン</t>
    </rPh>
    <rPh sb="8" eb="11">
      <t>ヒオキシ</t>
    </rPh>
    <rPh sb="11" eb="12">
      <t>ナイ</t>
    </rPh>
    <rPh sb="16" eb="18">
      <t>セイヒン</t>
    </rPh>
    <rPh sb="19" eb="23">
      <t>キカクリツアン</t>
    </rPh>
    <rPh sb="25" eb="26">
      <t>タ</t>
    </rPh>
    <rPh sb="27" eb="29">
      <t>トウガイ</t>
    </rPh>
    <rPh sb="29" eb="31">
      <t>セイヒン</t>
    </rPh>
    <rPh sb="32" eb="35">
      <t>ジッシツテキ</t>
    </rPh>
    <rPh sb="36" eb="38">
      <t>ヘンコウ</t>
    </rPh>
    <rPh sb="39" eb="40">
      <t>クワ</t>
    </rPh>
    <rPh sb="47" eb="49">
      <t>コウテイ</t>
    </rPh>
    <rPh sb="50" eb="51">
      <t>オコナ</t>
    </rPh>
    <rPh sb="57" eb="59">
      <t>トウガイ</t>
    </rPh>
    <rPh sb="59" eb="61">
      <t>セイヒン</t>
    </rPh>
    <rPh sb="62" eb="64">
      <t>セイゾウ</t>
    </rPh>
    <rPh sb="64" eb="66">
      <t>ギョウシャ</t>
    </rPh>
    <rPh sb="70" eb="72">
      <t>トウガイ</t>
    </rPh>
    <rPh sb="72" eb="74">
      <t>セイヒン</t>
    </rPh>
    <rPh sb="75" eb="77">
      <t>フカ</t>
    </rPh>
    <rPh sb="77" eb="79">
      <t>カチ</t>
    </rPh>
    <rPh sb="80" eb="82">
      <t>カハン</t>
    </rPh>
    <rPh sb="83" eb="86">
      <t>ヒオキシ</t>
    </rPh>
    <rPh sb="86" eb="87">
      <t>ナイ</t>
    </rPh>
    <rPh sb="88" eb="89">
      <t>ショウ</t>
    </rPh>
    <rPh sb="93" eb="94">
      <t>ムネ</t>
    </rPh>
    <rPh sb="95" eb="97">
      <t>ショウメイ</t>
    </rPh>
    <phoneticPr fontId="1"/>
  </si>
  <si>
    <t>日置市内において生産されたものであって、近隣の他の市区町村内において生産されたものと混在したもの　※流通構造上、混在することが避けられない場合に限る</t>
    <phoneticPr fontId="1"/>
  </si>
  <si>
    <t>地場産品基準</t>
    <rPh sb="0" eb="6">
      <t>ジバサンピンキジュン</t>
    </rPh>
    <phoneticPr fontId="1"/>
  </si>
  <si>
    <t>主たるものの地場産品基準</t>
    <rPh sb="0" eb="1">
      <t>シュ</t>
    </rPh>
    <rPh sb="6" eb="8">
      <t>ジバ</t>
    </rPh>
    <rPh sb="8" eb="10">
      <t>サンピン</t>
    </rPh>
    <rPh sb="10" eb="12">
      <t>キジュン</t>
    </rPh>
    <phoneticPr fontId="1"/>
  </si>
  <si>
    <t>円</t>
    <rPh sb="0" eb="1">
      <t>エン</t>
    </rPh>
    <phoneticPr fontId="1"/>
  </si>
  <si>
    <t>附帯するものの金額</t>
    <phoneticPr fontId="1"/>
  </si>
  <si>
    <t>主たるものの金額</t>
    <rPh sb="0" eb="1">
      <t>シュ</t>
    </rPh>
    <rPh sb="6" eb="8">
      <t>キンガク</t>
    </rPh>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</si>
  <si>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</si>
  <si>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</si>
  <si>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</si>
  <si>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</si>
  <si>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</si>
  <si>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</si>
  <si>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７号</t>
    <rPh sb="1" eb="2">
      <t>ゴウ</t>
    </rPh>
    <phoneticPr fontId="1"/>
  </si>
  <si>
    <t>９号</t>
    <rPh sb="1" eb="2">
      <t>ゴウ</t>
    </rPh>
    <phoneticPr fontId="1"/>
  </si>
  <si>
    <t>7の3</t>
    <phoneticPr fontId="1"/>
  </si>
  <si>
    <t>7の2</t>
    <phoneticPr fontId="1"/>
  </si>
  <si>
    <t>日置市内に所在する宿泊施設であって、鹿児島県内においてのみ宿泊施設の運営を行う者が運営するもの（フランチャイズチェーン等の方式により、鹿児島県外に所在する宿泊施設のブランド名を冠するものを除く。）における宿泊の提供に係る役務であること。</t>
    <phoneticPr fontId="1"/>
  </si>
  <si>
    <t>イ：日置市内に所在する宿泊施設における宿泊の提供に係る役務であって前号に該当しないもののうち、当該役務の調達に要する費用の額が一夜につき一人当たり五万円を超えないもの</t>
    <phoneticPr fontId="1"/>
  </si>
  <si>
    <t>ロ：日置市内に所在する宿泊施設における宿泊の提供に係る役務であって前号に該当しないもののうち、特定非常災害の被害者の権利利益の保全等を図るための特別措置に関する法律（平成八年法律第八十五号）第二条第一項の規定により特定非常災害として指定された非常災害に際し災害救助法（昭和二十二年法律第百十八号）が適用された同法第二条第一項に規定する災害発生市町村の属する都道府県の区域内の地方団体により提供されるもの（特定非常災害の被害者の権利利益の保全等を図るための特別措置に関する法律第二条第一項の特定非常災害発生日から起算して一年を経過する日の属する指定対象期間において提供されるものに限る。）</t>
    <phoneticPr fontId="1"/>
  </si>
  <si>
    <t>日置市内において地域のエネルギー源により発電された電気であること。</t>
    <phoneticPr fontId="1"/>
  </si>
  <si>
    <t>7の4</t>
    <phoneticPr fontId="1"/>
  </si>
  <si>
    <t>イ：日置市が近隣の他の市区町村と共同でこれらの市区町村の区域内において前各号のいずれかに該当するものを共通の返礼品等とするもの</t>
    <phoneticPr fontId="1"/>
  </si>
  <si>
    <t>ロ：鹿児島県が県内の複数の市区町村と連携し、当該連携する市区町村の区域内において前各号のいずれかに該当するものを鹿児島県及び当該市区町村の共通の返礼品等とするもの</t>
    <phoneticPr fontId="1"/>
  </si>
  <si>
    <t>ハ：鹿児島県が県内の複数の市区町村において地域資源として相当程度認識されている物品及び当該市区町村を認定し、当該物品を当該市区町村がそれぞれ返礼品等とするもの</t>
    <phoneticPr fontId="1"/>
  </si>
  <si>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
  </si>
  <si>
    <t>地場産品類型</t>
    <rPh sb="0" eb="6">
      <t>ジバサンピンルイケイ</t>
    </rPh>
    <phoneticPr fontId="1"/>
  </si>
  <si>
    <t>日置市内で行われている工程の内容</t>
    <rPh sb="0" eb="4">
      <t>ヒオキシナイ</t>
    </rPh>
    <rPh sb="5" eb="6">
      <t>オコナ</t>
    </rPh>
    <phoneticPr fontId="1"/>
  </si>
  <si>
    <t>日置市外で行われている工程の内容</t>
    <rPh sb="0" eb="2">
      <t>ヒオキ</t>
    </rPh>
    <rPh sb="2" eb="3">
      <t>シ</t>
    </rPh>
    <rPh sb="3" eb="4">
      <t>ソト</t>
    </rPh>
    <rPh sb="5" eb="6">
      <t>オコナ</t>
    </rPh>
    <phoneticPr fontId="1"/>
  </si>
  <si>
    <t>３号イ（熟成肉）</t>
  </si>
  <si>
    <t>３号イ（熟成肉）</t>
    <rPh sb="1" eb="2">
      <t>ゴウ</t>
    </rPh>
    <rPh sb="4" eb="7">
      <t>ジュクセイニク</t>
    </rPh>
    <phoneticPr fontId="1"/>
  </si>
  <si>
    <t>３号イ（精米）</t>
  </si>
  <si>
    <t>３号イ（精米）</t>
    <rPh sb="1" eb="2">
      <t>ゴウ</t>
    </rPh>
    <rPh sb="4" eb="6">
      <t>セイマイ</t>
    </rPh>
    <phoneticPr fontId="1"/>
  </si>
  <si>
    <t>３号ロ（企画立案）</t>
  </si>
  <si>
    <t>３号ロ（企画立案）</t>
    <rPh sb="1" eb="2">
      <t>ゴウ</t>
    </rPh>
    <rPh sb="4" eb="6">
      <t>キカク</t>
    </rPh>
    <rPh sb="6" eb="8">
      <t>リツアン</t>
    </rPh>
    <phoneticPr fontId="1"/>
  </si>
  <si>
    <t>↑主たるものの地場産品基準の詳細について記入してください。</t>
    <rPh sb="1" eb="2">
      <t>シュ</t>
    </rPh>
    <rPh sb="7" eb="13">
      <t>ジバサンピンキジュン</t>
    </rPh>
    <rPh sb="14" eb="16">
      <t>ショウサイ</t>
    </rPh>
    <rPh sb="20" eb="22">
      <t>キニュウ</t>
    </rPh>
    <phoneticPr fontId="1"/>
  </si>
  <si>
    <t>調達費用</t>
    <rPh sb="0" eb="4">
      <t>チョウタツヒヨウ</t>
    </rPh>
    <phoneticPr fontId="1"/>
  </si>
  <si>
    <t>７号の２（宿泊）</t>
  </si>
  <si>
    <t>７号の２（宿泊）</t>
    <rPh sb="1" eb="2">
      <t>ゴウ</t>
    </rPh>
    <rPh sb="5" eb="7">
      <t>シュクハク</t>
    </rPh>
    <phoneticPr fontId="1"/>
  </si>
  <si>
    <t>７号の３イ　５万以下（宿泊）</t>
  </si>
  <si>
    <t>７号の３イ　５万以下（宿泊）</t>
    <rPh sb="1" eb="2">
      <t>ゴウ</t>
    </rPh>
    <rPh sb="7" eb="10">
      <t>マンイカ</t>
    </rPh>
    <rPh sb="11" eb="13">
      <t>シュクハク</t>
    </rPh>
    <phoneticPr fontId="1"/>
  </si>
  <si>
    <t>７号の４（電気）</t>
  </si>
  <si>
    <t>７号の４（電気）</t>
    <rPh sb="1" eb="2">
      <t>ゴウ</t>
    </rPh>
    <rPh sb="5" eb="7">
      <t>デンキ</t>
    </rPh>
    <phoneticPr fontId="1"/>
  </si>
  <si>
    <t>当該電気の提供事業者名</t>
    <rPh sb="0" eb="2">
      <t>トウガイ</t>
    </rPh>
    <rPh sb="2" eb="4">
      <t>デンキ</t>
    </rPh>
    <rPh sb="5" eb="7">
      <t>テイキョウ</t>
    </rPh>
    <rPh sb="7" eb="10">
      <t>ジギョウシャ</t>
    </rPh>
    <rPh sb="10" eb="11">
      <t>メイ</t>
    </rPh>
    <phoneticPr fontId="1"/>
  </si>
  <si>
    <t>地域のエネルギー源の種類</t>
    <rPh sb="0" eb="2">
      <t>チイキ</t>
    </rPh>
    <rPh sb="8" eb="9">
      <t>ゲン</t>
    </rPh>
    <rPh sb="10" eb="12">
      <t>シュルイ</t>
    </rPh>
    <phoneticPr fontId="1"/>
  </si>
  <si>
    <t>８号イ</t>
    <rPh sb="1" eb="2">
      <t>ゴウ</t>
    </rPh>
    <phoneticPr fontId="1"/>
  </si>
  <si>
    <t>８号ロ</t>
    <rPh sb="1" eb="2">
      <t>ゴウ</t>
    </rPh>
    <phoneticPr fontId="1"/>
  </si>
  <si>
    <t>８号ハ</t>
    <rPh sb="1" eb="2">
      <t>ゴウ</t>
    </rPh>
    <phoneticPr fontId="1"/>
  </si>
  <si>
    <t>共通して提供する地方団体名</t>
    <rPh sb="0" eb="2">
      <t>キョウツウ</t>
    </rPh>
    <rPh sb="4" eb="6">
      <t>テイキョウ</t>
    </rPh>
    <rPh sb="8" eb="10">
      <t>チホウ</t>
    </rPh>
    <rPh sb="10" eb="12">
      <t>ダンタイ</t>
    </rPh>
    <rPh sb="12" eb="13">
      <t>メイ</t>
    </rPh>
    <phoneticPr fontId="1"/>
  </si>
  <si>
    <t>認定地域資源名</t>
    <rPh sb="0" eb="7">
      <t>ニンテイチイキシゲンメイ</t>
    </rPh>
    <phoneticPr fontId="1"/>
  </si>
  <si>
    <t>災害の名称及び発生時期</t>
    <rPh sb="0" eb="2">
      <t>サイガイ</t>
    </rPh>
    <rPh sb="3" eb="5">
      <t>メイショウ</t>
    </rPh>
    <rPh sb="5" eb="6">
      <t>オヨ</t>
    </rPh>
    <rPh sb="7" eb="11">
      <t>ハッセイジキ</t>
    </rPh>
    <phoneticPr fontId="1"/>
  </si>
  <si>
    <t>返礼品等情報　※商品は複数の組み合わせでも構いませんが発送は一括してできるものとします。</t>
    <rPh sb="0" eb="2">
      <t>ヘンレイ</t>
    </rPh>
    <rPh sb="2" eb="3">
      <t>ヒン</t>
    </rPh>
    <rPh sb="3" eb="4">
      <t>トウ</t>
    </rPh>
    <rPh sb="4" eb="6">
      <t>ジョウホウ</t>
    </rPh>
    <phoneticPr fontId="1"/>
  </si>
  <si>
    <t>提案者</t>
    <rPh sb="0" eb="3">
      <t>テイアンシャ</t>
    </rPh>
    <phoneticPr fontId="1"/>
  </si>
  <si>
    <t>所在地（住所）</t>
    <rPh sb="0" eb="3">
      <t>ショザイチ</t>
    </rPh>
    <rPh sb="4" eb="6">
      <t>ジュウショ</t>
    </rPh>
    <phoneticPr fontId="1"/>
  </si>
  <si>
    <t>事業者名</t>
    <rPh sb="0" eb="4">
      <t>ジギョウシャメイ</t>
    </rPh>
    <phoneticPr fontId="1"/>
  </si>
  <si>
    <t xml:space="preserve"> 通年</t>
    <phoneticPr fontId="1"/>
  </si>
  <si>
    <t>特になし</t>
  </si>
  <si>
    <t xml:space="preserve">      </t>
    <phoneticPr fontId="1"/>
  </si>
  <si>
    <t>常温</t>
  </si>
  <si>
    <t>新規</t>
    <rPh sb="0" eb="2">
      <t>シンキ</t>
    </rPh>
    <phoneticPr fontId="1"/>
  </si>
  <si>
    <t>変更</t>
    <rPh sb="0" eb="2">
      <t>ヘンコウ</t>
    </rPh>
    <phoneticPr fontId="1"/>
  </si>
  <si>
    <t>申請日</t>
    <rPh sb="0" eb="3">
      <t>シンセイビ</t>
    </rPh>
    <phoneticPr fontId="1"/>
  </si>
  <si>
    <t>申込区分</t>
    <rPh sb="0" eb="4">
      <t>モウシコミクブン</t>
    </rPh>
    <phoneticPr fontId="1"/>
  </si>
  <si>
    <t>地場産品基準</t>
    <rPh sb="0" eb="6">
      <t>ジバサンピンキジュン</t>
    </rPh>
    <phoneticPr fontId="1"/>
  </si>
  <si>
    <t>３号イ（熟成肉）</t>
    <phoneticPr fontId="1"/>
  </si>
  <si>
    <t>３号イ（精米）</t>
    <phoneticPr fontId="1"/>
  </si>
  <si>
    <t>３号ロ（企画立案）</t>
    <phoneticPr fontId="1"/>
  </si>
  <si>
    <t>７号の２（宿泊）</t>
    <phoneticPr fontId="1"/>
  </si>
  <si>
    <t>７号の３ロ　該当地域（宿泊）</t>
  </si>
  <si>
    <t>７号の３ロ　該当地域（宿泊）</t>
    <phoneticPr fontId="1"/>
  </si>
  <si>
    <t>７号の３ロ　該当地域（宿泊）</t>
    <rPh sb="1" eb="2">
      <t>ゴウ</t>
    </rPh>
    <rPh sb="6" eb="10">
      <t>ガイトウチイキ</t>
    </rPh>
    <rPh sb="11" eb="13">
      <t>シュクハク</t>
    </rPh>
    <phoneticPr fontId="1"/>
  </si>
  <si>
    <t>７号の４（電気）</t>
    <phoneticPr fontId="1"/>
  </si>
  <si>
    <t>８号ロ</t>
    <rPh sb="1" eb="2">
      <t>ゴウ</t>
    </rPh>
    <phoneticPr fontId="1"/>
  </si>
  <si>
    <t>８号ハ</t>
    <rPh sb="1" eb="2">
      <t>ゴウ</t>
    </rPh>
    <phoneticPr fontId="1"/>
  </si>
  <si>
    <t>主たるもの</t>
    <rPh sb="0" eb="1">
      <t>シュ</t>
    </rPh>
    <phoneticPr fontId="1"/>
  </si>
  <si>
    <t>変更内容</t>
    <rPh sb="0" eb="4">
      <t>ヘンコウナイヨウ</t>
    </rPh>
    <phoneticPr fontId="1"/>
  </si>
  <si>
    <t>返礼品等情報（続き）</t>
    <rPh sb="0" eb="2">
      <t>ヘンレイ</t>
    </rPh>
    <rPh sb="2" eb="3">
      <t>ヒン</t>
    </rPh>
    <rPh sb="3" eb="4">
      <t>トウ</t>
    </rPh>
    <rPh sb="4" eb="6">
      <t>ジョウホウ</t>
    </rPh>
    <rPh sb="7" eb="8">
      <t>ツヅ</t>
    </rPh>
    <phoneticPr fontId="1"/>
  </si>
  <si>
    <t>〒</t>
  </si>
  <si>
    <t>-</t>
  </si>
  <si>
    <t>製造者名：</t>
    <rPh sb="0" eb="4">
      <t>セイゾウシャメイ</t>
    </rPh>
    <phoneticPr fontId="1"/>
  </si>
  <si>
    <t>※注意事項があれば記載：</t>
    <rPh sb="1" eb="3">
      <t>チュウイ</t>
    </rPh>
    <rPh sb="3" eb="5">
      <t>ジコウ</t>
    </rPh>
    <rPh sb="9" eb="11">
      <t>キサイ</t>
    </rPh>
    <phoneticPr fontId="1"/>
  </si>
  <si>
    <t>変更内容</t>
    <rPh sb="0" eb="4">
      <t>ヘンコウナイヨウ</t>
    </rPh>
    <phoneticPr fontId="1"/>
  </si>
  <si>
    <t>メールアドレス</t>
  </si>
  <si>
    <t>令和　　　年　　　月　　　日</t>
    <rPh sb="0" eb="2">
      <t>レイワ</t>
    </rPh>
    <rPh sb="5" eb="6">
      <t>ネン</t>
    </rPh>
    <rPh sb="9" eb="10">
      <t>ガツ</t>
    </rPh>
    <rPh sb="13" eb="14">
      <t>ヒ</t>
    </rPh>
    <phoneticPr fontId="1"/>
  </si>
  <si>
    <t>担当者電話番号</t>
    <rPh sb="0" eb="2">
      <t>タントウ</t>
    </rPh>
    <rPh sb="2" eb="3">
      <t>シャ</t>
    </rPh>
    <rPh sb="3" eb="7">
      <t>デンワバンゴウ</t>
    </rPh>
    <phoneticPr fontId="1"/>
  </si>
  <si>
    <t>①品名</t>
  </si>
  <si>
    <t>①品名</t>
    <phoneticPr fontId="1"/>
  </si>
  <si>
    <t>②商品の説明
　（概要やPRポイント）</t>
    <rPh sb="1" eb="3">
      <t>ショウヒン</t>
    </rPh>
    <rPh sb="4" eb="6">
      <t>セツメイ</t>
    </rPh>
    <rPh sb="9" eb="11">
      <t>ガイヨウ</t>
    </rPh>
    <phoneticPr fontId="1"/>
  </si>
  <si>
    <t>③原材料</t>
    <rPh sb="1" eb="4">
      <t>ゲンザイリョウ</t>
    </rPh>
    <phoneticPr fontId="1"/>
  </si>
  <si>
    <t>④アレルギー表示
　【特定原材料７品目】</t>
    <rPh sb="6" eb="8">
      <t>ヒョウジ</t>
    </rPh>
    <phoneticPr fontId="1"/>
  </si>
  <si>
    <t>⑤アレルギー表示
　【特定原材料に準ずるもの
　　２１品目】</t>
    <rPh sb="6" eb="8">
      <t>ヒョウジ</t>
    </rPh>
    <phoneticPr fontId="1"/>
  </si>
  <si>
    <t>⑥返礼品卸価格（税込）</t>
    <rPh sb="1" eb="3">
      <t>ヘンレイ</t>
    </rPh>
    <rPh sb="3" eb="4">
      <t>ヒン</t>
    </rPh>
    <rPh sb="4" eb="5">
      <t>オロシ</t>
    </rPh>
    <rPh sb="5" eb="7">
      <t>カカク</t>
    </rPh>
    <rPh sb="8" eb="9">
      <t>ゼイ</t>
    </rPh>
    <rPh sb="9" eb="10">
      <t>コ</t>
    </rPh>
    <phoneticPr fontId="1"/>
  </si>
  <si>
    <t>⑦寄附金額</t>
    <rPh sb="1" eb="4">
      <t>キフキン</t>
    </rPh>
    <rPh sb="4" eb="5">
      <t>ガク</t>
    </rPh>
    <phoneticPr fontId="1"/>
  </si>
  <si>
    <t>⑧配送業者</t>
    <rPh sb="1" eb="3">
      <t>ハイソウ</t>
    </rPh>
    <rPh sb="3" eb="5">
      <t>ギョウシャ</t>
    </rPh>
    <phoneticPr fontId="1"/>
  </si>
  <si>
    <t>⑨梱包サイズ</t>
    <rPh sb="1" eb="3">
      <t>コンポウ</t>
    </rPh>
    <phoneticPr fontId="1"/>
  </si>
  <si>
    <t>⑩発送可能時期</t>
    <rPh sb="1" eb="3">
      <t>ハッソウ</t>
    </rPh>
    <rPh sb="3" eb="5">
      <t>カノウ</t>
    </rPh>
    <rPh sb="5" eb="7">
      <t>ジキ</t>
    </rPh>
    <phoneticPr fontId="1"/>
  </si>
  <si>
    <t>⑪発送可能数</t>
    <rPh sb="1" eb="2">
      <t>ハツ</t>
    </rPh>
    <rPh sb="2" eb="3">
      <t>ソウ</t>
    </rPh>
    <rPh sb="3" eb="4">
      <t>カ</t>
    </rPh>
    <rPh sb="4" eb="5">
      <t>ノウ</t>
    </rPh>
    <rPh sb="5" eb="6">
      <t>スウ</t>
    </rPh>
    <phoneticPr fontId="1"/>
  </si>
  <si>
    <t>⑫発送方法</t>
    <rPh sb="1" eb="2">
      <t>ハツ</t>
    </rPh>
    <rPh sb="2" eb="3">
      <t>ソウ</t>
    </rPh>
    <rPh sb="3" eb="5">
      <t>ホウホウ</t>
    </rPh>
    <phoneticPr fontId="1"/>
  </si>
  <si>
    <t>⑬発注から配送までの期間</t>
    <rPh sb="1" eb="3">
      <t>ハッチュウ</t>
    </rPh>
    <rPh sb="5" eb="7">
      <t>ハイソウ</t>
    </rPh>
    <rPh sb="10" eb="12">
      <t>キカン</t>
    </rPh>
    <phoneticPr fontId="1"/>
  </si>
  <si>
    <t>⑭賞味・消費期限</t>
    <rPh sb="1" eb="2">
      <t>ショウ</t>
    </rPh>
    <rPh sb="2" eb="3">
      <t>アジ</t>
    </rPh>
    <rPh sb="4" eb="6">
      <t>ショウヒ</t>
    </rPh>
    <rPh sb="6" eb="7">
      <t>キ</t>
    </rPh>
    <rPh sb="7" eb="8">
      <t>キリ</t>
    </rPh>
    <phoneticPr fontId="1"/>
  </si>
  <si>
    <t>⑮保存方法</t>
    <rPh sb="1" eb="3">
      <t>ホゾン</t>
    </rPh>
    <rPh sb="3" eb="5">
      <t>ホウホウ</t>
    </rPh>
    <phoneticPr fontId="1"/>
  </si>
  <si>
    <r>
      <t xml:space="preserve">⑯製造元情報
</t>
    </r>
    <r>
      <rPr>
        <sz val="9"/>
        <rFont val="ＭＳ Ｐ明朝"/>
        <family val="1"/>
        <charset val="128"/>
      </rPr>
      <t>※提案者と異なる場合のみ記載</t>
    </r>
    <rPh sb="1" eb="3">
      <t>セイゾウ</t>
    </rPh>
    <rPh sb="3" eb="4">
      <t>モト</t>
    </rPh>
    <rPh sb="4" eb="6">
      <t>ジョウホウ</t>
    </rPh>
    <rPh sb="8" eb="11">
      <t>テイアンシャ</t>
    </rPh>
    <rPh sb="12" eb="13">
      <t>コト</t>
    </rPh>
    <rPh sb="15" eb="17">
      <t>バアイ</t>
    </rPh>
    <rPh sb="19" eb="21">
      <t>キサイ</t>
    </rPh>
    <phoneticPr fontId="1"/>
  </si>
  <si>
    <r>
      <t xml:space="preserve">⑰発送元情報
</t>
    </r>
    <r>
      <rPr>
        <sz val="9"/>
        <rFont val="ＭＳ Ｐ明朝"/>
        <family val="1"/>
        <charset val="128"/>
      </rPr>
      <t>※提案者と異なる場合のみ記載</t>
    </r>
    <rPh sb="1" eb="3">
      <t>ハッソウ</t>
    </rPh>
    <rPh sb="3" eb="4">
      <t>モト</t>
    </rPh>
    <rPh sb="4" eb="6">
      <t>ジョウホウ</t>
    </rPh>
    <rPh sb="8" eb="10">
      <t>テイアン</t>
    </rPh>
    <rPh sb="10" eb="11">
      <t>シャ</t>
    </rPh>
    <rPh sb="12" eb="13">
      <t>コト</t>
    </rPh>
    <rPh sb="15" eb="17">
      <t>バアイ</t>
    </rPh>
    <rPh sb="19" eb="21">
      <t>キサイ</t>
    </rPh>
    <phoneticPr fontId="1"/>
  </si>
  <si>
    <t>①※内容量（寸法・サイズ）</t>
    <rPh sb="2" eb="5">
      <t>ナイヨウリョウ</t>
    </rPh>
    <rPh sb="6" eb="8">
      <t>スンポウ</t>
    </rPh>
    <phoneticPr fontId="1"/>
  </si>
  <si>
    <t>④アレルギー表示：卵</t>
    <rPh sb="6" eb="8">
      <t>ヒョウジ</t>
    </rPh>
    <rPh sb="9" eb="10">
      <t>タマゴ</t>
    </rPh>
    <phoneticPr fontId="1"/>
  </si>
  <si>
    <t>④アレルギー表示：乳</t>
    <rPh sb="6" eb="8">
      <t>ヒョウジ</t>
    </rPh>
    <rPh sb="9" eb="10">
      <t>ニュウ</t>
    </rPh>
    <phoneticPr fontId="1"/>
  </si>
  <si>
    <t>④アレルギー表示：そば</t>
    <rPh sb="6" eb="8">
      <t>ヒョウジ</t>
    </rPh>
    <phoneticPr fontId="1"/>
  </si>
  <si>
    <t>④アレルギー表示：落花生</t>
    <rPh sb="6" eb="8">
      <t>ヒョウジ</t>
    </rPh>
    <rPh sb="9" eb="12">
      <t>ラッカセイ</t>
    </rPh>
    <phoneticPr fontId="1"/>
  </si>
  <si>
    <t>④アレルギー表示：えび</t>
    <rPh sb="6" eb="8">
      <t>ヒョウジ</t>
    </rPh>
    <phoneticPr fontId="1"/>
  </si>
  <si>
    <t>④アレルギー表示：かに</t>
    <rPh sb="6" eb="8">
      <t>ヒョウジ</t>
    </rPh>
    <phoneticPr fontId="1"/>
  </si>
  <si>
    <t>④アレルギー表示：小麦</t>
    <rPh sb="6" eb="8">
      <t>ヒョウジ</t>
    </rPh>
    <rPh sb="9" eb="11">
      <t>コムギ</t>
    </rPh>
    <phoneticPr fontId="1"/>
  </si>
  <si>
    <t>⑤アレルギー表示：あわび</t>
    <rPh sb="6" eb="8">
      <t>ヒョウジ</t>
    </rPh>
    <phoneticPr fontId="1"/>
  </si>
  <si>
    <t>⑤アレルギー表示：アーモンド</t>
    <rPh sb="6" eb="8">
      <t>ヒョウジ</t>
    </rPh>
    <phoneticPr fontId="1"/>
  </si>
  <si>
    <t>⑤アレルギー表示：いか</t>
    <rPh sb="6" eb="8">
      <t>ヒョウジ</t>
    </rPh>
    <phoneticPr fontId="1"/>
  </si>
  <si>
    <t>⑤アレルギー表示：いくら</t>
    <rPh sb="6" eb="8">
      <t>ヒョウジ</t>
    </rPh>
    <phoneticPr fontId="1"/>
  </si>
  <si>
    <t>⑤アレルギー表示：オレンジ</t>
    <rPh sb="6" eb="8">
      <t>ヒョウジ</t>
    </rPh>
    <phoneticPr fontId="1"/>
  </si>
  <si>
    <t>⑤アレルギー表示：カシューナッツ</t>
    <rPh sb="6" eb="8">
      <t>ヒョウジ</t>
    </rPh>
    <phoneticPr fontId="1"/>
  </si>
  <si>
    <t>⑤アレルギー表示：キウイ</t>
    <rPh sb="6" eb="8">
      <t>ヒョウジ</t>
    </rPh>
    <phoneticPr fontId="1"/>
  </si>
  <si>
    <t>⑤アレルギー表示：牛肉</t>
    <rPh sb="6" eb="8">
      <t>ヒョウジ</t>
    </rPh>
    <rPh sb="9" eb="11">
      <t>ギュウニク</t>
    </rPh>
    <phoneticPr fontId="1"/>
  </si>
  <si>
    <t>⑤アレルギー表示：くるみ</t>
    <rPh sb="6" eb="8">
      <t>ヒョウジ</t>
    </rPh>
    <phoneticPr fontId="1"/>
  </si>
  <si>
    <t>⑤アレルギー表示：ごま</t>
    <rPh sb="6" eb="8">
      <t>ヒョウジ</t>
    </rPh>
    <phoneticPr fontId="1"/>
  </si>
  <si>
    <t>⑤アレルギー表示：鮭</t>
    <rPh sb="6" eb="8">
      <t>ヒョウジ</t>
    </rPh>
    <rPh sb="9" eb="10">
      <t>サケ</t>
    </rPh>
    <phoneticPr fontId="1"/>
  </si>
  <si>
    <t>⑤アレルギー表示：さば</t>
    <rPh sb="6" eb="8">
      <t>ヒョウジ</t>
    </rPh>
    <phoneticPr fontId="1"/>
  </si>
  <si>
    <t>⑤アレルギー表示：ゼラチン</t>
    <rPh sb="6" eb="8">
      <t>ヒョウジ</t>
    </rPh>
    <phoneticPr fontId="1"/>
  </si>
  <si>
    <t>⑤アレルギー表示：大豆</t>
    <rPh sb="6" eb="8">
      <t>ヒョウジ</t>
    </rPh>
    <rPh sb="9" eb="11">
      <t>ダイズ</t>
    </rPh>
    <phoneticPr fontId="1"/>
  </si>
  <si>
    <t>⑤アレルギー表示：鶏肉</t>
    <rPh sb="6" eb="8">
      <t>ヒョウジ</t>
    </rPh>
    <rPh sb="9" eb="11">
      <t>トリニク</t>
    </rPh>
    <phoneticPr fontId="1"/>
  </si>
  <si>
    <t>⑤アレルギー表示：バナナ</t>
    <rPh sb="6" eb="8">
      <t>ヒョウジ</t>
    </rPh>
    <phoneticPr fontId="1"/>
  </si>
  <si>
    <t>⑤アレルギー表示：豚肉</t>
    <rPh sb="6" eb="8">
      <t>ヒョウジ</t>
    </rPh>
    <rPh sb="9" eb="11">
      <t>ブタニク</t>
    </rPh>
    <phoneticPr fontId="1"/>
  </si>
  <si>
    <t>⑤アレルギー表示：まつたけ</t>
    <rPh sb="6" eb="8">
      <t>ヒョウジ</t>
    </rPh>
    <phoneticPr fontId="1"/>
  </si>
  <si>
    <t>⑤アレルギー表示：もも</t>
    <rPh sb="6" eb="8">
      <t>ヒョウジ</t>
    </rPh>
    <phoneticPr fontId="1"/>
  </si>
  <si>
    <t>⑤アレルギー表示：やまいも</t>
    <rPh sb="6" eb="8">
      <t>ヒョウジ</t>
    </rPh>
    <phoneticPr fontId="1"/>
  </si>
  <si>
    <t>⑤アレルギー表示：りんご</t>
    <rPh sb="6" eb="8">
      <t>ヒョウジ</t>
    </rPh>
    <phoneticPr fontId="1"/>
  </si>
  <si>
    <t>⑧配送業者（その他）</t>
    <rPh sb="1" eb="3">
      <t>ハイソウ</t>
    </rPh>
    <rPh sb="3" eb="5">
      <t>ギョウシャ</t>
    </rPh>
    <rPh sb="8" eb="9">
      <t>タ</t>
    </rPh>
    <phoneticPr fontId="1"/>
  </si>
  <si>
    <t>⑩発送可能時期（期間限定：至）</t>
    <rPh sb="1" eb="3">
      <t>ハッソウ</t>
    </rPh>
    <rPh sb="3" eb="5">
      <t>カノウ</t>
    </rPh>
    <rPh sb="5" eb="7">
      <t>ジキ</t>
    </rPh>
    <rPh sb="8" eb="12">
      <t>キカンゲンテイ</t>
    </rPh>
    <rPh sb="13" eb="14">
      <t>イタル</t>
    </rPh>
    <phoneticPr fontId="1"/>
  </si>
  <si>
    <t>⑩発送可能時期（期間限定：自）</t>
    <rPh sb="1" eb="3">
      <t>ハッソウ</t>
    </rPh>
    <rPh sb="3" eb="5">
      <t>カノウ</t>
    </rPh>
    <rPh sb="5" eb="7">
      <t>ジキ</t>
    </rPh>
    <rPh sb="8" eb="12">
      <t>キカンゲンテイ</t>
    </rPh>
    <rPh sb="13" eb="14">
      <t>ジ</t>
    </rPh>
    <phoneticPr fontId="1"/>
  </si>
  <si>
    <t>⑪発送可能数（数量限定）</t>
    <rPh sb="1" eb="2">
      <t>ハツ</t>
    </rPh>
    <rPh sb="2" eb="3">
      <t>ソウ</t>
    </rPh>
    <rPh sb="3" eb="4">
      <t>カ</t>
    </rPh>
    <rPh sb="4" eb="5">
      <t>ノウ</t>
    </rPh>
    <rPh sb="5" eb="6">
      <t>スウ</t>
    </rPh>
    <rPh sb="7" eb="11">
      <t>スウリョウゲンテイ</t>
    </rPh>
    <phoneticPr fontId="1"/>
  </si>
  <si>
    <t>⑬発注から配送までの期間（その他）</t>
    <rPh sb="1" eb="3">
      <t>ハッチュウ</t>
    </rPh>
    <rPh sb="5" eb="7">
      <t>ハイソウ</t>
    </rPh>
    <rPh sb="10" eb="12">
      <t>キカン</t>
    </rPh>
    <rPh sb="15" eb="16">
      <t>タ</t>
    </rPh>
    <phoneticPr fontId="1"/>
  </si>
  <si>
    <t>⑭賞味・消費期限（種類）</t>
    <rPh sb="1" eb="2">
      <t>ショウ</t>
    </rPh>
    <rPh sb="2" eb="3">
      <t>アジ</t>
    </rPh>
    <rPh sb="4" eb="6">
      <t>ショウヒ</t>
    </rPh>
    <rPh sb="6" eb="7">
      <t>キ</t>
    </rPh>
    <rPh sb="7" eb="8">
      <t>キリ</t>
    </rPh>
    <rPh sb="9" eb="11">
      <t>シュルイ</t>
    </rPh>
    <phoneticPr fontId="1"/>
  </si>
  <si>
    <t>⑭賞味・消費期限（日数）</t>
    <rPh sb="1" eb="2">
      <t>ショウ</t>
    </rPh>
    <rPh sb="2" eb="3">
      <t>アジ</t>
    </rPh>
    <rPh sb="4" eb="6">
      <t>ショウヒ</t>
    </rPh>
    <rPh sb="6" eb="7">
      <t>キ</t>
    </rPh>
    <rPh sb="7" eb="8">
      <t>キリ</t>
    </rPh>
    <rPh sb="9" eb="11">
      <t>ニッスウ</t>
    </rPh>
    <phoneticPr fontId="1"/>
  </si>
  <si>
    <t>⑮保存方法（注意事項）</t>
    <rPh sb="1" eb="3">
      <t>ホゾン</t>
    </rPh>
    <rPh sb="3" eb="5">
      <t>ホウホウ</t>
    </rPh>
    <rPh sb="6" eb="10">
      <t>チュウイジコウ</t>
    </rPh>
    <phoneticPr fontId="1"/>
  </si>
  <si>
    <t>⑯製造元情報（製造者名）</t>
    <rPh sb="1" eb="3">
      <t>セイゾウ</t>
    </rPh>
    <rPh sb="3" eb="4">
      <t>モト</t>
    </rPh>
    <rPh sb="4" eb="6">
      <t>ジョウホウ</t>
    </rPh>
    <rPh sb="7" eb="11">
      <t>セイゾウシャメイ</t>
    </rPh>
    <phoneticPr fontId="1"/>
  </si>
  <si>
    <t>⑯製造元情報（郵便番号）</t>
    <rPh sb="1" eb="3">
      <t>セイゾウ</t>
    </rPh>
    <rPh sb="3" eb="4">
      <t>モト</t>
    </rPh>
    <rPh sb="4" eb="6">
      <t>ジョウホウ</t>
    </rPh>
    <rPh sb="7" eb="11">
      <t>ユウビンバンゴウ</t>
    </rPh>
    <phoneticPr fontId="1"/>
  </si>
  <si>
    <t>⑯製造元情報（住所）</t>
    <rPh sb="1" eb="3">
      <t>セイゾウ</t>
    </rPh>
    <rPh sb="3" eb="4">
      <t>モト</t>
    </rPh>
    <rPh sb="4" eb="6">
      <t>ジョウホウ</t>
    </rPh>
    <rPh sb="7" eb="9">
      <t>ジュウショ</t>
    </rPh>
    <phoneticPr fontId="1"/>
  </si>
  <si>
    <t>⑯製造元情報（電話）</t>
    <rPh sb="1" eb="3">
      <t>セイゾウ</t>
    </rPh>
    <rPh sb="3" eb="4">
      <t>モト</t>
    </rPh>
    <rPh sb="4" eb="6">
      <t>ジョウホウ</t>
    </rPh>
    <rPh sb="7" eb="9">
      <t>デンワ</t>
    </rPh>
    <phoneticPr fontId="1"/>
  </si>
  <si>
    <t>⑯製造元情報（FAX）</t>
    <rPh sb="1" eb="3">
      <t>セイゾウ</t>
    </rPh>
    <rPh sb="3" eb="4">
      <t>モト</t>
    </rPh>
    <rPh sb="4" eb="6">
      <t>ジョウホウ</t>
    </rPh>
    <phoneticPr fontId="1"/>
  </si>
  <si>
    <t>⑰発送元情報（郵便番号）</t>
    <rPh sb="7" eb="11">
      <t>ユウビンバンゴウ</t>
    </rPh>
    <phoneticPr fontId="1"/>
  </si>
  <si>
    <t>⑰発送元情報（住所）</t>
    <rPh sb="7" eb="9">
      <t>ジュウショ</t>
    </rPh>
    <phoneticPr fontId="1"/>
  </si>
  <si>
    <t>⑰発送元情報（電話）</t>
    <rPh sb="7" eb="9">
      <t>デンワ</t>
    </rPh>
    <phoneticPr fontId="1"/>
  </si>
  <si>
    <t>⑰発送元情報（FAX）</t>
    <phoneticPr fontId="1"/>
  </si>
  <si>
    <t>⑰発送元情報（メールアドレス）</t>
    <phoneticPr fontId="1"/>
  </si>
  <si>
    <t>⑯製造元情報（メールアドレス）</t>
    <phoneticPr fontId="1"/>
  </si>
  <si>
    <t>⑰発送元情報（担当者名）</t>
    <rPh sb="7" eb="11">
      <t>タントウシャメイ</t>
    </rPh>
    <phoneticPr fontId="1"/>
  </si>
  <si>
    <t>１号：製造、加工の場所（住所）</t>
    <rPh sb="1" eb="2">
      <t>ゴウ</t>
    </rPh>
    <phoneticPr fontId="1"/>
  </si>
  <si>
    <t>２号：原材料名</t>
    <rPh sb="1" eb="2">
      <t>ゴウ</t>
    </rPh>
    <phoneticPr fontId="1"/>
  </si>
  <si>
    <t>２号：原材料が占める割合</t>
    <rPh sb="1" eb="2">
      <t>ゴウ</t>
    </rPh>
    <phoneticPr fontId="1"/>
  </si>
  <si>
    <t>３号：区域内　製造、加工の場所（住所）</t>
    <rPh sb="1" eb="2">
      <t>ゴウ</t>
    </rPh>
    <rPh sb="3" eb="6">
      <t>クイキナイ</t>
    </rPh>
    <phoneticPr fontId="1"/>
  </si>
  <si>
    <t>３号：区域内　事業者・工場名</t>
    <rPh sb="1" eb="2">
      <t>ゴウ</t>
    </rPh>
    <rPh sb="3" eb="6">
      <t>クイキナイ</t>
    </rPh>
    <phoneticPr fontId="1"/>
  </si>
  <si>
    <t>３号：区域内　工程</t>
    <rPh sb="1" eb="2">
      <t>ゴウ</t>
    </rPh>
    <rPh sb="3" eb="6">
      <t>クイキナイ</t>
    </rPh>
    <rPh sb="7" eb="9">
      <t>コウテイ</t>
    </rPh>
    <phoneticPr fontId="1"/>
  </si>
  <si>
    <t>３号：区域外　工程</t>
    <rPh sb="1" eb="2">
      <t>ゴウ</t>
    </rPh>
    <rPh sb="3" eb="6">
      <t>クイキガイ</t>
    </rPh>
    <rPh sb="7" eb="9">
      <t>コウテイ</t>
    </rPh>
    <phoneticPr fontId="1"/>
  </si>
  <si>
    <t>４号：生産場所（住所）</t>
    <rPh sb="1" eb="2">
      <t>ゴウ</t>
    </rPh>
    <phoneticPr fontId="1"/>
  </si>
  <si>
    <t>４号：事業者</t>
    <rPh sb="1" eb="2">
      <t>ゴウ</t>
    </rPh>
    <rPh sb="3" eb="6">
      <t>ジギョウシャ</t>
    </rPh>
    <phoneticPr fontId="1"/>
  </si>
  <si>
    <t>４号：流通上混在が避けられない理由</t>
    <rPh sb="1" eb="2">
      <t>ゴウ</t>
    </rPh>
    <phoneticPr fontId="1"/>
  </si>
  <si>
    <t>６号：主たるもの</t>
    <rPh sb="1" eb="2">
      <t>ゴウ</t>
    </rPh>
    <rPh sb="3" eb="4">
      <t>シュ</t>
    </rPh>
    <phoneticPr fontId="1"/>
  </si>
  <si>
    <t>６号：地場産品基準</t>
    <rPh sb="1" eb="2">
      <t>ゴウ</t>
    </rPh>
    <rPh sb="3" eb="9">
      <t>ジバサンピンキジュン</t>
    </rPh>
    <phoneticPr fontId="1"/>
  </si>
  <si>
    <t>６号：主たるもの（金額）</t>
    <rPh sb="1" eb="2">
      <t>ゴウ</t>
    </rPh>
    <rPh sb="3" eb="4">
      <t>シュ</t>
    </rPh>
    <rPh sb="9" eb="11">
      <t>キンガク</t>
    </rPh>
    <phoneticPr fontId="1"/>
  </si>
  <si>
    <t>６号：附帯するもの（金額）</t>
    <rPh sb="1" eb="2">
      <t>ゴウ</t>
    </rPh>
    <rPh sb="3" eb="5">
      <t>フタイ</t>
    </rPh>
    <rPh sb="10" eb="12">
      <t>キンガク</t>
    </rPh>
    <phoneticPr fontId="1"/>
  </si>
  <si>
    <t>７号：施設等名</t>
    <rPh sb="1" eb="2">
      <t>ゴウ</t>
    </rPh>
    <phoneticPr fontId="1"/>
  </si>
  <si>
    <t>７号：施設等の場所（住所）</t>
    <rPh sb="1" eb="2">
      <t>ゴウ</t>
    </rPh>
    <phoneticPr fontId="1"/>
  </si>
  <si>
    <t>７号：調達費用</t>
    <rPh sb="1" eb="2">
      <t>ゴウ</t>
    </rPh>
    <phoneticPr fontId="1"/>
  </si>
  <si>
    <t>７号の４（電気）：事業者名</t>
    <phoneticPr fontId="1"/>
  </si>
  <si>
    <t>７号の４（電気）：エネルギー源の種類</t>
    <phoneticPr fontId="1"/>
  </si>
  <si>
    <t>８号：地方団体名</t>
    <rPh sb="1" eb="2">
      <t>ゴウ</t>
    </rPh>
    <phoneticPr fontId="1"/>
  </si>
  <si>
    <t>８号：認定地域資源名</t>
    <phoneticPr fontId="1"/>
  </si>
  <si>
    <t>９号：災害の名称及び発生時期</t>
    <phoneticPr fontId="1"/>
  </si>
  <si>
    <t>【記載要領】</t>
    <rPh sb="1" eb="5">
      <t>キサイヨウリョウ</t>
    </rPh>
    <phoneticPr fontId="1"/>
  </si>
  <si>
    <t>申込区分：いずれかに☑をしてください。</t>
    <rPh sb="0" eb="2">
      <t>モウシコミ</t>
    </rPh>
    <rPh sb="2" eb="4">
      <t>クブン</t>
    </rPh>
    <phoneticPr fontId="1"/>
  </si>
  <si>
    <t>所在地（住所）：事業所の住所を記載してください。</t>
    <rPh sb="0" eb="3">
      <t>ショザイチ</t>
    </rPh>
    <rPh sb="4" eb="6">
      <t>ジュウショ</t>
    </rPh>
    <rPh sb="8" eb="11">
      <t>ジギョウショ</t>
    </rPh>
    <rPh sb="12" eb="14">
      <t>ジュウショ</t>
    </rPh>
    <rPh sb="15" eb="17">
      <t>キサイ</t>
    </rPh>
    <phoneticPr fontId="1"/>
  </si>
  <si>
    <t>事業者名：正式名称を記載してください。</t>
    <rPh sb="0" eb="4">
      <t>ジギョウシャメイ</t>
    </rPh>
    <rPh sb="5" eb="9">
      <t>セイシキメイショウ</t>
    </rPh>
    <rPh sb="10" eb="12">
      <t>キサイ</t>
    </rPh>
    <phoneticPr fontId="1"/>
  </si>
  <si>
    <t>代表者：正式名称を記載してください。</t>
    <rPh sb="0" eb="3">
      <t>ダイヒョウシャ</t>
    </rPh>
    <phoneticPr fontId="1"/>
  </si>
  <si>
    <t>担当者：ふるさと納税に係るご担当者名・連絡先を記載してください。</t>
    <rPh sb="0" eb="3">
      <t>タントウシャ</t>
    </rPh>
    <rPh sb="8" eb="10">
      <t>ノウゼイ</t>
    </rPh>
    <rPh sb="11" eb="12">
      <t>カカ</t>
    </rPh>
    <rPh sb="14" eb="18">
      <t>タントウシャメイ</t>
    </rPh>
    <rPh sb="19" eb="22">
      <t>レンラクサキ</t>
    </rPh>
    <rPh sb="23" eb="25">
      <t>キサイ</t>
    </rPh>
    <phoneticPr fontId="1"/>
  </si>
  <si>
    <t>①品名：募集サイトに記載する名称を記載してください。</t>
    <rPh sb="1" eb="3">
      <t>ヒンメイ</t>
    </rPh>
    <rPh sb="4" eb="6">
      <t>ボシュウ</t>
    </rPh>
    <rPh sb="10" eb="12">
      <t>キサイ</t>
    </rPh>
    <rPh sb="14" eb="16">
      <t>メイショウ</t>
    </rPh>
    <rPh sb="17" eb="19">
      <t>キサイ</t>
    </rPh>
    <phoneticPr fontId="1"/>
  </si>
  <si>
    <t>④アレルギー表示：食品で該当のある場合は☑をしてください。</t>
    <rPh sb="9" eb="11">
      <t>ショクヒン</t>
    </rPh>
    <rPh sb="12" eb="14">
      <t>ガイトウ</t>
    </rPh>
    <rPh sb="17" eb="19">
      <t>バアイ</t>
    </rPh>
    <phoneticPr fontId="1"/>
  </si>
  <si>
    <t>⑤アレルギー表示：食品で該当のある場合は☑をしてください。</t>
    <phoneticPr fontId="1"/>
  </si>
  <si>
    <t>　※内容量（寸法・サイズ）：返礼品の内容量、数量がわかるよう記載してください。</t>
    <rPh sb="2" eb="5">
      <t>ナイヨウリョウ</t>
    </rPh>
    <rPh sb="6" eb="8">
      <t>スンポウ</t>
    </rPh>
    <rPh sb="14" eb="17">
      <t>ヘンレイヒン</t>
    </rPh>
    <rPh sb="18" eb="21">
      <t>ナイヨウリョウ</t>
    </rPh>
    <rPh sb="22" eb="24">
      <t>スウリョウ</t>
    </rPh>
    <rPh sb="30" eb="32">
      <t>キサイ</t>
    </rPh>
    <phoneticPr fontId="1"/>
  </si>
  <si>
    <t>④・⑤アレルギー表示</t>
    <rPh sb="8" eb="10">
      <t>ヒョウジ</t>
    </rPh>
    <phoneticPr fontId="1"/>
  </si>
  <si>
    <t>該当なし</t>
    <rPh sb="0" eb="2">
      <t>ガイトウ</t>
    </rPh>
    <phoneticPr fontId="1"/>
  </si>
  <si>
    <t>④・⑤アレルギー表示：④・⑤に該当がない場合は☑をしてください。</t>
    <rPh sb="8" eb="10">
      <t>ヒョウジ</t>
    </rPh>
    <rPh sb="15" eb="17">
      <t>ガイトウ</t>
    </rPh>
    <rPh sb="20" eb="22">
      <t>バアイ</t>
    </rPh>
    <phoneticPr fontId="1"/>
  </si>
  <si>
    <t>⑥返礼品卸価格（税込）：市へ提供する価格を記載してください。（梱包費含む。送料は含まない。）</t>
    <rPh sb="12" eb="13">
      <t>シ</t>
    </rPh>
    <rPh sb="14" eb="16">
      <t>テイキョウ</t>
    </rPh>
    <rPh sb="18" eb="20">
      <t>カカク</t>
    </rPh>
    <rPh sb="21" eb="23">
      <t>キサイ</t>
    </rPh>
    <rPh sb="31" eb="33">
      <t>コンポウ</t>
    </rPh>
    <rPh sb="33" eb="34">
      <t>ヒ</t>
    </rPh>
    <rPh sb="34" eb="35">
      <t>フク</t>
    </rPh>
    <rPh sb="37" eb="39">
      <t>ソウリョウ</t>
    </rPh>
    <rPh sb="40" eb="41">
      <t>フク</t>
    </rPh>
    <phoneticPr fontId="1"/>
  </si>
  <si>
    <t>⑧配送業者：選択してください。その他を選択した場合は、具体的に記載してください。</t>
    <rPh sb="6" eb="8">
      <t>センタク</t>
    </rPh>
    <rPh sb="17" eb="18">
      <t>タ</t>
    </rPh>
    <rPh sb="19" eb="21">
      <t>センタク</t>
    </rPh>
    <rPh sb="23" eb="25">
      <t>バアイ</t>
    </rPh>
    <rPh sb="27" eb="30">
      <t>グタイテキ</t>
    </rPh>
    <rPh sb="31" eb="33">
      <t>キサイ</t>
    </rPh>
    <phoneticPr fontId="1"/>
  </si>
  <si>
    <t>⑩発送可能時期：選択してください。期間限定を選択した場合は、その期間を記載してください。</t>
    <rPh sb="8" eb="10">
      <t>センタク</t>
    </rPh>
    <rPh sb="17" eb="21">
      <t>キカンゲンテイ</t>
    </rPh>
    <rPh sb="22" eb="24">
      <t>センタク</t>
    </rPh>
    <rPh sb="26" eb="28">
      <t>バアイ</t>
    </rPh>
    <rPh sb="32" eb="34">
      <t>キカン</t>
    </rPh>
    <rPh sb="35" eb="37">
      <t>キサイ</t>
    </rPh>
    <phoneticPr fontId="1"/>
  </si>
  <si>
    <t>⑪発送可能数：選択してください。数量限定を選択した場合は、具体的に記載してください。</t>
    <rPh sb="16" eb="20">
      <t>スウリョウゲンテイ</t>
    </rPh>
    <phoneticPr fontId="1"/>
  </si>
  <si>
    <t>⑫発送方法：選択してください。</t>
    <rPh sb="6" eb="8">
      <t>センタク</t>
    </rPh>
    <phoneticPr fontId="1"/>
  </si>
  <si>
    <t>⑬発注から配送までの期間：選択してください。その他を選択した場合は、具体的に記載してください。</t>
    <phoneticPr fontId="1"/>
  </si>
  <si>
    <t>⑭賞味・消費期限：賞味期限・消費期限を定めるものについては記載してください。</t>
    <rPh sb="9" eb="13">
      <t>ショウミキゲン</t>
    </rPh>
    <rPh sb="14" eb="18">
      <t>ショウヒキゲン</t>
    </rPh>
    <rPh sb="19" eb="20">
      <t>サダ</t>
    </rPh>
    <rPh sb="29" eb="31">
      <t>キサイ</t>
    </rPh>
    <phoneticPr fontId="1"/>
  </si>
  <si>
    <t>⑮保存方法：選択してください。保存に際して注意事項があれば、注意事項も記載してください。</t>
    <rPh sb="6" eb="8">
      <t>センタク</t>
    </rPh>
    <rPh sb="15" eb="17">
      <t>ホゾン</t>
    </rPh>
    <rPh sb="18" eb="19">
      <t>サイ</t>
    </rPh>
    <rPh sb="21" eb="25">
      <t>チュウイジコウ</t>
    </rPh>
    <rPh sb="30" eb="34">
      <t>チュウイジコウ</t>
    </rPh>
    <rPh sb="35" eb="37">
      <t>キサイ</t>
    </rPh>
    <phoneticPr fontId="1"/>
  </si>
  <si>
    <t>⑯製造元情報：提案者と異なる場合は記載してください。</t>
    <rPh sb="1" eb="3">
      <t>セイゾウ</t>
    </rPh>
    <rPh sb="3" eb="4">
      <t>モト</t>
    </rPh>
    <rPh sb="4" eb="6">
      <t>ジョウホウ</t>
    </rPh>
    <rPh sb="7" eb="10">
      <t>テイアンシャ</t>
    </rPh>
    <rPh sb="11" eb="12">
      <t>コト</t>
    </rPh>
    <rPh sb="14" eb="16">
      <t>バアイ</t>
    </rPh>
    <rPh sb="17" eb="19">
      <t>キサイ</t>
    </rPh>
    <phoneticPr fontId="1"/>
  </si>
  <si>
    <t>申請日：提出日を記入してください。</t>
    <rPh sb="0" eb="3">
      <t>シンセイビ</t>
    </rPh>
    <rPh sb="4" eb="7">
      <t>テイシュツビ</t>
    </rPh>
    <rPh sb="8" eb="10">
      <t>キニュウ</t>
    </rPh>
    <phoneticPr fontId="1"/>
  </si>
  <si>
    <t>⑰発送元情報：提案者と異なる場合は記載してください。</t>
    <rPh sb="1" eb="4">
      <t>ハッソウモト</t>
    </rPh>
    <rPh sb="4" eb="6">
      <t>ジョウホウ</t>
    </rPh>
    <rPh sb="7" eb="10">
      <t>テイアンシャ</t>
    </rPh>
    <rPh sb="11" eb="12">
      <t>コト</t>
    </rPh>
    <rPh sb="14" eb="16">
      <t>バアイ</t>
    </rPh>
    <rPh sb="17" eb="19">
      <t>キサイ</t>
    </rPh>
    <phoneticPr fontId="1"/>
  </si>
  <si>
    <t>ネコポス</t>
  </si>
  <si>
    <t>クロネコゆうパケット</t>
  </si>
  <si>
    <t>【梱包サイズ】</t>
    <rPh sb="1" eb="3">
      <t>コンポウ</t>
    </rPh>
    <phoneticPr fontId="1"/>
  </si>
  <si>
    <t>ヤマト60(常温)</t>
    <phoneticPr fontId="1"/>
  </si>
  <si>
    <t>ヤマト80(常温)</t>
    <phoneticPr fontId="1"/>
  </si>
  <si>
    <t>ヤマト100(常温)</t>
    <phoneticPr fontId="1"/>
  </si>
  <si>
    <t>ヤマト120(常温)</t>
    <phoneticPr fontId="1"/>
  </si>
  <si>
    <t>ヤマト140(常温)</t>
    <phoneticPr fontId="1"/>
  </si>
  <si>
    <t>ヤマト160(常温)</t>
    <phoneticPr fontId="1"/>
  </si>
  <si>
    <t>ヤマト180(常温)</t>
    <phoneticPr fontId="1"/>
  </si>
  <si>
    <t>ヤマト200(常温)</t>
    <phoneticPr fontId="1"/>
  </si>
  <si>
    <t>ヤマト60(クール)</t>
    <phoneticPr fontId="1"/>
  </si>
  <si>
    <t>ヤマト80(クール)</t>
    <phoneticPr fontId="1"/>
  </si>
  <si>
    <t>ヤマト100(クール)</t>
    <phoneticPr fontId="1"/>
  </si>
  <si>
    <t>ヤマト120(クール)</t>
    <phoneticPr fontId="1"/>
  </si>
  <si>
    <t>佐川急便60(常温)</t>
    <rPh sb="0" eb="2">
      <t>サガワ</t>
    </rPh>
    <rPh sb="2" eb="4">
      <t>キュウビン</t>
    </rPh>
    <phoneticPr fontId="1"/>
  </si>
  <si>
    <t>佐川急便80(常温)</t>
    <phoneticPr fontId="1"/>
  </si>
  <si>
    <t>佐川急便100(常温)</t>
    <phoneticPr fontId="1"/>
  </si>
  <si>
    <t>佐川急便140(常温)</t>
    <phoneticPr fontId="1"/>
  </si>
  <si>
    <t>佐川急便160(常温)</t>
    <phoneticPr fontId="1"/>
  </si>
  <si>
    <t>佐川急便170(常温)</t>
    <phoneticPr fontId="1"/>
  </si>
  <si>
    <t>佐川急便180(常温)</t>
    <phoneticPr fontId="1"/>
  </si>
  <si>
    <t>佐川急便200(常温)</t>
    <phoneticPr fontId="1"/>
  </si>
  <si>
    <t>佐川急便220(常温)</t>
    <phoneticPr fontId="1"/>
  </si>
  <si>
    <t>佐川急便240(常温)</t>
    <phoneticPr fontId="1"/>
  </si>
  <si>
    <t>佐川急便260(常温)</t>
    <phoneticPr fontId="1"/>
  </si>
  <si>
    <t>佐川急便60(クール)</t>
    <phoneticPr fontId="1"/>
  </si>
  <si>
    <t>佐川急便80(クール)</t>
    <phoneticPr fontId="1"/>
  </si>
  <si>
    <t>佐川急便100(クール)</t>
    <phoneticPr fontId="1"/>
  </si>
  <si>
    <t>佐川急便140(クール)</t>
    <phoneticPr fontId="1"/>
  </si>
  <si>
    <t>⑨梱包サイズ：選択してください。その他を選択した場合は、具体的に記載してください。</t>
    <phoneticPr fontId="1"/>
  </si>
  <si>
    <t>日置市内において生産（栽培・繁殖・肥育・養殖・水揚げ）されたもの</t>
    <phoneticPr fontId="1"/>
  </si>
  <si>
    <t>返礼品等情報</t>
    <rPh sb="0" eb="2">
      <t>ヘンレイ</t>
    </rPh>
    <rPh sb="2" eb="3">
      <t>ヒン</t>
    </rPh>
    <rPh sb="3" eb="4">
      <t>トウ</t>
    </rPh>
    <rPh sb="4" eb="6">
      <t>ジョウホウ</t>
    </rPh>
    <phoneticPr fontId="1"/>
  </si>
  <si>
    <t>②商品の説明：商品の概要やPRポイントを記載してください。</t>
    <rPh sb="7" eb="9">
      <t>ショウヒン</t>
    </rPh>
    <rPh sb="10" eb="12">
      <t>ガイヨウ</t>
    </rPh>
    <rPh sb="20" eb="22">
      <t>キサイ</t>
    </rPh>
    <phoneticPr fontId="1"/>
  </si>
  <si>
    <t>【２号】　（例）みかんジュース</t>
    <rPh sb="2" eb="3">
      <t>ゴウ</t>
    </rPh>
    <rPh sb="6" eb="7">
      <t>レイ</t>
    </rPh>
    <phoneticPr fontId="1"/>
  </si>
  <si>
    <t>【３号】　（例）ハンバーグ</t>
    <rPh sb="2" eb="3">
      <t>ゴウ</t>
    </rPh>
    <rPh sb="6" eb="7">
      <t>レイ</t>
    </rPh>
    <phoneticPr fontId="1"/>
  </si>
  <si>
    <t>【４号】　（例）牛肉</t>
    <rPh sb="2" eb="3">
      <t>ゴウ</t>
    </rPh>
    <rPh sb="6" eb="7">
      <t>レイ</t>
    </rPh>
    <rPh sb="8" eb="10">
      <t>ギュウニク</t>
    </rPh>
    <phoneticPr fontId="1"/>
  </si>
  <si>
    <t>【５号】　（例）○○キャラクターグッズ</t>
    <rPh sb="2" eb="3">
      <t>ゴウ</t>
    </rPh>
    <rPh sb="6" eb="7">
      <t>レイ</t>
    </rPh>
    <phoneticPr fontId="1"/>
  </si>
  <si>
    <t>【６号】　（例）そばとつゆのセット</t>
    <rPh sb="2" eb="3">
      <t>ゴウ</t>
    </rPh>
    <rPh sb="6" eb="7">
      <t>レイ</t>
    </rPh>
    <phoneticPr fontId="1"/>
  </si>
  <si>
    <t>【７号】　（例）●●旅館　ペア宿泊券</t>
    <rPh sb="2" eb="3">
      <t>ゴウ</t>
    </rPh>
    <rPh sb="6" eb="7">
      <t>レイ</t>
    </rPh>
    <rPh sb="10" eb="12">
      <t>リョカン</t>
    </rPh>
    <rPh sb="15" eb="18">
      <t>シュクハクケン</t>
    </rPh>
    <phoneticPr fontId="1"/>
  </si>
  <si>
    <t>特定非常災害及び発生日</t>
    <rPh sb="0" eb="6">
      <t>トクテイヒジョウサイガイ</t>
    </rPh>
    <rPh sb="6" eb="7">
      <t>オヨ</t>
    </rPh>
    <rPh sb="8" eb="11">
      <t>ハッセイビ</t>
    </rPh>
    <phoneticPr fontId="1"/>
  </si>
  <si>
    <t>７号：特定非常災害及び発生日</t>
    <rPh sb="1" eb="2">
      <t>ゴウ</t>
    </rPh>
    <rPh sb="9" eb="10">
      <t>オヨ</t>
    </rPh>
    <phoneticPr fontId="1"/>
  </si>
  <si>
    <t>【７号の４】　（例）○○市バイオマス発電</t>
    <rPh sb="2" eb="3">
      <t>ゴウ</t>
    </rPh>
    <rPh sb="8" eb="9">
      <t>レイ</t>
    </rPh>
    <rPh sb="12" eb="13">
      <t>シ</t>
    </rPh>
    <rPh sb="18" eb="20">
      <t>ハツデン</t>
    </rPh>
    <phoneticPr fontId="1"/>
  </si>
  <si>
    <t>【８号】　（例）●●県産プレミアムみかんジュース</t>
    <rPh sb="2" eb="3">
      <t>ゴウ</t>
    </rPh>
    <rPh sb="6" eb="7">
      <t>レイ</t>
    </rPh>
    <rPh sb="10" eb="11">
      <t>ケン</t>
    </rPh>
    <rPh sb="11" eb="12">
      <t>サン</t>
    </rPh>
    <phoneticPr fontId="1"/>
  </si>
  <si>
    <t>（例）●●県、▲▲市、▲▲町</t>
    <rPh sb="1" eb="2">
      <t>レイ</t>
    </rPh>
    <rPh sb="5" eb="6">
      <t>ケン</t>
    </rPh>
    <rPh sb="9" eb="10">
      <t>シ</t>
    </rPh>
    <rPh sb="13" eb="14">
      <t>マチ</t>
    </rPh>
    <phoneticPr fontId="1"/>
  </si>
  <si>
    <t>【９号】○○地方伝統工芸品　△△焼</t>
    <rPh sb="2" eb="3">
      <t>ゴウ</t>
    </rPh>
    <rPh sb="6" eb="8">
      <t>チホウ</t>
    </rPh>
    <rPh sb="8" eb="10">
      <t>デントウ</t>
    </rPh>
    <rPh sb="10" eb="13">
      <t>コウゲイヒン</t>
    </rPh>
    <rPh sb="16" eb="17">
      <t>ヤキ</t>
    </rPh>
    <phoneticPr fontId="1"/>
  </si>
  <si>
    <t>（例）令和○年○月○日に発生した○○地震</t>
    <rPh sb="1" eb="2">
      <t>レイ</t>
    </rPh>
    <rPh sb="3" eb="5">
      <t>レイワ</t>
    </rPh>
    <rPh sb="6" eb="7">
      <t>ネン</t>
    </rPh>
    <rPh sb="8" eb="9">
      <t>ガツ</t>
    </rPh>
    <rPh sb="10" eb="11">
      <t>ヒ</t>
    </rPh>
    <rPh sb="12" eb="14">
      <t>ハッセイ</t>
    </rPh>
    <rPh sb="18" eb="20">
      <t>ジシン</t>
    </rPh>
    <phoneticPr fontId="1"/>
  </si>
  <si>
    <t>【１号】　（例）○○牛ロース切落し</t>
    <rPh sb="2" eb="3">
      <t>ゴウ</t>
    </rPh>
    <rPh sb="6" eb="7">
      <t>レイ</t>
    </rPh>
    <rPh sb="10" eb="11">
      <t>ギュウ</t>
    </rPh>
    <rPh sb="14" eb="16">
      <t>キリオト</t>
    </rPh>
    <phoneticPr fontId="1"/>
  </si>
  <si>
    <t>　（例）日置市○○町△△－△△</t>
    <rPh sb="2" eb="3">
      <t>レイ</t>
    </rPh>
    <rPh sb="4" eb="7">
      <t>ヒオキシ</t>
    </rPh>
    <rPh sb="9" eb="10">
      <t>チョウ</t>
    </rPh>
    <phoneticPr fontId="1"/>
  </si>
  <si>
    <t>　（例）みかん</t>
    <rPh sb="2" eb="3">
      <t>レイ</t>
    </rPh>
    <phoneticPr fontId="1"/>
  </si>
  <si>
    <t>　（例）100%　※加工品等の重量や付加価値の半分以上を上回る必要があります。</t>
    <rPh sb="2" eb="3">
      <t>レイ</t>
    </rPh>
    <rPh sb="10" eb="13">
      <t>カコウヒン</t>
    </rPh>
    <rPh sb="13" eb="14">
      <t>トウ</t>
    </rPh>
    <rPh sb="15" eb="17">
      <t>ジュウリョウ</t>
    </rPh>
    <rPh sb="18" eb="20">
      <t>フカ</t>
    </rPh>
    <rPh sb="20" eb="22">
      <t>カチ</t>
    </rPh>
    <rPh sb="23" eb="25">
      <t>ハンブン</t>
    </rPh>
    <rPh sb="25" eb="27">
      <t>イジョウ</t>
    </rPh>
    <rPh sb="28" eb="30">
      <t>ウワマワ</t>
    </rPh>
    <rPh sb="31" eb="33">
      <t>ヒツヨウ</t>
    </rPh>
    <phoneticPr fontId="1"/>
  </si>
  <si>
    <t>　（例）株式会社○○○○　△△工場</t>
    <rPh sb="2" eb="3">
      <t>レイ</t>
    </rPh>
    <rPh sb="4" eb="12">
      <t>カブシキガイシャマルマルマルマル</t>
    </rPh>
    <rPh sb="15" eb="17">
      <t>コウジョウ</t>
    </rPh>
    <phoneticPr fontId="1"/>
  </si>
  <si>
    <t>　（例）ミンチ、調味、成形、焼き上げ、ソースの製造</t>
    <rPh sb="2" eb="3">
      <t>レイ</t>
    </rPh>
    <rPh sb="8" eb="10">
      <t>チョウミ</t>
    </rPh>
    <rPh sb="11" eb="13">
      <t>セイケイ</t>
    </rPh>
    <rPh sb="14" eb="15">
      <t>ヤ</t>
    </rPh>
    <rPh sb="16" eb="17">
      <t>ア</t>
    </rPh>
    <rPh sb="23" eb="25">
      <t>セイゾウ</t>
    </rPh>
    <phoneticPr fontId="1"/>
  </si>
  <si>
    <t>　（例）なし　※日置市外での工程がない場合は「なし」と記入してください。</t>
    <rPh sb="2" eb="3">
      <t>レイ</t>
    </rPh>
    <rPh sb="8" eb="11">
      <t>ヒオキシ</t>
    </rPh>
    <rPh sb="11" eb="12">
      <t>ガイ</t>
    </rPh>
    <rPh sb="14" eb="16">
      <t>コウテイ</t>
    </rPh>
    <rPh sb="19" eb="21">
      <t>バアイ</t>
    </rPh>
    <rPh sb="27" eb="29">
      <t>キニュウ</t>
    </rPh>
    <phoneticPr fontId="1"/>
  </si>
  <si>
    <t>　（例）日置市●●町▲▲－▲▲</t>
    <rPh sb="2" eb="3">
      <t>レイ</t>
    </rPh>
    <rPh sb="4" eb="7">
      <t>ヒオキシ</t>
    </rPh>
    <rPh sb="9" eb="10">
      <t>チョウ</t>
    </rPh>
    <phoneticPr fontId="1"/>
  </si>
  <si>
    <t>　（例）株式会社●●●●　▲▲農場</t>
    <rPh sb="2" eb="3">
      <t>レイ</t>
    </rPh>
    <rPh sb="4" eb="8">
      <t>カブシキガイシャ</t>
    </rPh>
    <rPh sb="15" eb="17">
      <t>ノウジョウ</t>
    </rPh>
    <phoneticPr fontId="1"/>
  </si>
  <si>
    <t>　（例）▲▲農場を含む範囲を管轄する●●●と殺場に出荷され、「●●牛」として出荷されるため</t>
    <rPh sb="2" eb="3">
      <t>レイ</t>
    </rPh>
    <rPh sb="6" eb="8">
      <t>ノウジョウ</t>
    </rPh>
    <rPh sb="9" eb="10">
      <t>フク</t>
    </rPh>
    <rPh sb="11" eb="13">
      <t>ハンイ</t>
    </rPh>
    <rPh sb="14" eb="16">
      <t>カンカツ</t>
    </rPh>
    <rPh sb="22" eb="23">
      <t>サツ</t>
    </rPh>
    <rPh sb="23" eb="24">
      <t>ジョウ</t>
    </rPh>
    <rPh sb="25" eb="27">
      <t>シュッカ</t>
    </rPh>
    <rPh sb="33" eb="34">
      <t>ギュウ</t>
    </rPh>
    <rPh sb="38" eb="40">
      <t>シュッカ</t>
    </rPh>
    <phoneticPr fontId="1"/>
  </si>
  <si>
    <t>　（例）そば</t>
    <rPh sb="2" eb="3">
      <t>レイ</t>
    </rPh>
    <phoneticPr fontId="1"/>
  </si>
  <si>
    <t>　（例）３号</t>
    <rPh sb="2" eb="3">
      <t>レイ</t>
    </rPh>
    <rPh sb="5" eb="6">
      <t>ゴウ</t>
    </rPh>
    <phoneticPr fontId="1"/>
  </si>
  <si>
    <t>　（例）そば：3,000円（85.7%）、つゆ：500円（14.3%）</t>
    <rPh sb="2" eb="3">
      <t>レイ</t>
    </rPh>
    <rPh sb="12" eb="13">
      <t>エン</t>
    </rPh>
    <rPh sb="27" eb="28">
      <t>エン</t>
    </rPh>
    <phoneticPr fontId="1"/>
  </si>
  <si>
    <t>　（例）●●旅館</t>
    <rPh sb="2" eb="3">
      <t>レイ</t>
    </rPh>
    <rPh sb="6" eb="8">
      <t>リョカン</t>
    </rPh>
    <phoneticPr fontId="1"/>
  </si>
  <si>
    <t>　（例）１人１泊20,000円（１泊朝食付き）　※７号の３イの場合のみ</t>
    <rPh sb="2" eb="3">
      <t>レイ</t>
    </rPh>
    <rPh sb="5" eb="6">
      <t>ニン</t>
    </rPh>
    <rPh sb="7" eb="8">
      <t>ハク</t>
    </rPh>
    <rPh sb="14" eb="15">
      <t>エン</t>
    </rPh>
    <rPh sb="17" eb="18">
      <t>ハク</t>
    </rPh>
    <rPh sb="18" eb="20">
      <t>チョウショク</t>
    </rPh>
    <rPh sb="20" eb="21">
      <t>ツ</t>
    </rPh>
    <rPh sb="26" eb="27">
      <t>ゴウ</t>
    </rPh>
    <rPh sb="31" eb="33">
      <t>バアイ</t>
    </rPh>
    <phoneticPr fontId="1"/>
  </si>
  <si>
    <t>　（例）令和●年●月●日に発生した●●地震　※７号の３ロの場合のみ</t>
    <rPh sb="2" eb="3">
      <t>レイ</t>
    </rPh>
    <rPh sb="4" eb="6">
      <t>レイワ</t>
    </rPh>
    <rPh sb="7" eb="8">
      <t>ネン</t>
    </rPh>
    <rPh sb="9" eb="10">
      <t>ガツ</t>
    </rPh>
    <rPh sb="11" eb="12">
      <t>ヒ</t>
    </rPh>
    <rPh sb="13" eb="15">
      <t>ハッセイ</t>
    </rPh>
    <rPh sb="19" eb="21">
      <t>ジシン</t>
    </rPh>
    <rPh sb="24" eb="25">
      <t>ゴウ</t>
    </rPh>
    <rPh sb="29" eb="31">
      <t>バアイ</t>
    </rPh>
    <phoneticPr fontId="1"/>
  </si>
  <si>
    <t>　（例）○○電力株式会社</t>
    <rPh sb="2" eb="3">
      <t>レイ</t>
    </rPh>
    <rPh sb="6" eb="8">
      <t>デンリョク</t>
    </rPh>
    <rPh sb="8" eb="12">
      <t>カブシキガイシャ</t>
    </rPh>
    <phoneticPr fontId="1"/>
  </si>
  <si>
    <t>　（例）バイオマス</t>
    <rPh sb="2" eb="3">
      <t>レイ</t>
    </rPh>
    <phoneticPr fontId="1"/>
  </si>
  <si>
    <t>日置市ふるさと応援寄附金　返礼品等登録申請書　別紙</t>
    <rPh sb="0" eb="2">
      <t>ヒオキ</t>
    </rPh>
    <rPh sb="2" eb="3">
      <t>シ</t>
    </rPh>
    <rPh sb="7" eb="9">
      <t>オウエン</t>
    </rPh>
    <rPh sb="9" eb="12">
      <t>キフキン</t>
    </rPh>
    <rPh sb="16" eb="17">
      <t>トウ</t>
    </rPh>
    <rPh sb="17" eb="19">
      <t>トウロク</t>
    </rPh>
    <rPh sb="19" eb="22">
      <t>シンセイショ</t>
    </rPh>
    <rPh sb="23" eb="25">
      <t>ベッシ</t>
    </rPh>
    <phoneticPr fontId="1"/>
  </si>
  <si>
    <t>廃止</t>
    <rPh sb="0" eb="2">
      <t>ハイシ</t>
    </rPh>
    <phoneticPr fontId="1"/>
  </si>
  <si>
    <t>変更内容；変更の場合は詳細の変更内容を記載し、返礼品等情報については「①品名」及び変更箇所を記載してください。</t>
    <rPh sb="0" eb="4">
      <t>ヘンコウナイヨウ</t>
    </rPh>
    <rPh sb="5" eb="7">
      <t>ヘンコウ</t>
    </rPh>
    <rPh sb="8" eb="10">
      <t>バアイ</t>
    </rPh>
    <rPh sb="11" eb="13">
      <t>ショウサイ</t>
    </rPh>
    <rPh sb="14" eb="16">
      <t>ヘンコウ</t>
    </rPh>
    <rPh sb="16" eb="18">
      <t>ナイヨウ</t>
    </rPh>
    <rPh sb="19" eb="21">
      <t>キサイ</t>
    </rPh>
    <rPh sb="23" eb="25">
      <t>ヘンレイ</t>
    </rPh>
    <rPh sb="25" eb="26">
      <t>ヒン</t>
    </rPh>
    <rPh sb="26" eb="27">
      <t>トウ</t>
    </rPh>
    <rPh sb="27" eb="29">
      <t>ジョウホウ</t>
    </rPh>
    <rPh sb="36" eb="38">
      <t>ヒンメイ</t>
    </rPh>
    <rPh sb="39" eb="40">
      <t>オヨ</t>
    </rPh>
    <rPh sb="41" eb="43">
      <t>ヘンコウ</t>
    </rPh>
    <rPh sb="43" eb="45">
      <t>カショ</t>
    </rPh>
    <rPh sb="46" eb="48">
      <t>キサイ</t>
    </rPh>
    <phoneticPr fontId="1"/>
  </si>
  <si>
    <t>廃止</t>
    <rPh sb="0" eb="2">
      <t>ハイシ</t>
    </rPh>
    <phoneticPr fontId="1"/>
  </si>
  <si>
    <t>※返礼品の地場産品基準について、該当する号に☑を入れ、具体的内容を記載してください。</t>
    <rPh sb="1" eb="3">
      <t>ヘンレイ</t>
    </rPh>
    <rPh sb="3" eb="4">
      <t>ヒン</t>
    </rPh>
    <rPh sb="5" eb="11">
      <t>ジバサンピンキジュン</t>
    </rPh>
    <rPh sb="16" eb="18">
      <t>ガイトウ</t>
    </rPh>
    <rPh sb="20" eb="21">
      <t>ゴウ</t>
    </rPh>
    <rPh sb="24" eb="25">
      <t>イ</t>
    </rPh>
    <rPh sb="27" eb="30">
      <t>グタイテキ</t>
    </rPh>
    <rPh sb="30" eb="32">
      <t>ナイヨウ</t>
    </rPh>
    <rPh sb="33" eb="35">
      <t>キサイ</t>
    </rPh>
    <phoneticPr fontId="1"/>
  </si>
  <si>
    <t>日置市ふるさと納税寄附金　返礼品等登録申請書</t>
    <rPh sb="0" eb="2">
      <t>ヒオキ</t>
    </rPh>
    <rPh sb="2" eb="3">
      <t>シ</t>
    </rPh>
    <rPh sb="7" eb="9">
      <t>ノウゼイ</t>
    </rPh>
    <rPh sb="9" eb="12">
      <t>キフキン</t>
    </rPh>
    <rPh sb="16" eb="17">
      <t>トウ</t>
    </rPh>
    <rPh sb="17" eb="19">
      <t>トウロク</t>
    </rPh>
    <rPh sb="19" eb="22">
      <t>シンセイショ</t>
    </rPh>
    <phoneticPr fontId="1"/>
  </si>
  <si>
    <t>提案者（申請者）</t>
    <rPh sb="0" eb="3">
      <t>テイアンシャ</t>
    </rPh>
    <rPh sb="4" eb="6">
      <t>シンセイ</t>
    </rPh>
    <rPh sb="6" eb="7">
      <t>シャ</t>
    </rPh>
    <phoneticPr fontId="1"/>
  </si>
  <si>
    <t>（</t>
    <phoneticPr fontId="1"/>
  </si>
  <si>
    <t>）</t>
    <phoneticPr fontId="1"/>
  </si>
  <si>
    <t>（</t>
    <phoneticPr fontId="1"/>
  </si>
  <si>
    <t>）</t>
    <phoneticPr fontId="1"/>
  </si>
  <si>
    <t>まで）</t>
    <phoneticPr fontId="1"/>
  </si>
  <si>
    <t>日置市内における生産場所（住所）</t>
    <rPh sb="8" eb="10">
      <t>セイサン</t>
    </rPh>
    <rPh sb="10" eb="12">
      <t>バショ</t>
    </rPh>
    <phoneticPr fontId="1"/>
  </si>
  <si>
    <t>③原材料：左欄に原材料を記載してください。食品の場合は、別紙に品質表示ラベルを添付いただくか、画像ファイル等を添付の上、ご提出ください。</t>
    <rPh sb="1" eb="4">
      <t>ゲンザイリョウ</t>
    </rPh>
    <rPh sb="5" eb="6">
      <t>ヒダリ</t>
    </rPh>
    <rPh sb="6" eb="7">
      <t>ラン</t>
    </rPh>
    <rPh sb="8" eb="11">
      <t>ゲンザイリョウ</t>
    </rPh>
    <rPh sb="12" eb="14">
      <t>キサイ</t>
    </rPh>
    <rPh sb="21" eb="23">
      <t>ショクヒン</t>
    </rPh>
    <rPh sb="24" eb="26">
      <t>バアイ</t>
    </rPh>
    <rPh sb="28" eb="30">
      <t>ベッシ</t>
    </rPh>
    <rPh sb="31" eb="33">
      <t>ヒンシツ</t>
    </rPh>
    <rPh sb="33" eb="35">
      <t>ヒョウジ</t>
    </rPh>
    <rPh sb="39" eb="41">
      <t>テンプ</t>
    </rPh>
    <rPh sb="47" eb="49">
      <t>ガゾウ</t>
    </rPh>
    <rPh sb="53" eb="54">
      <t>トウ</t>
    </rPh>
    <rPh sb="55" eb="57">
      <t>テンプ</t>
    </rPh>
    <rPh sb="58" eb="59">
      <t>ウエ</t>
    </rPh>
    <rPh sb="61" eb="63">
      <t>テイシュツ</t>
    </rPh>
    <phoneticPr fontId="1"/>
  </si>
  <si>
    <t>※品質表示ラベルを添付してください。　別添で画像ファイルや写真等をご提出いただいても構いません。</t>
    <rPh sb="1" eb="3">
      <t>ヒンシツ</t>
    </rPh>
    <rPh sb="3" eb="5">
      <t>ヒョウジ</t>
    </rPh>
    <rPh sb="9" eb="11">
      <t>テンプ</t>
    </rPh>
    <rPh sb="19" eb="21">
      <t>ベッテン</t>
    </rPh>
    <rPh sb="34" eb="36">
      <t>テイシュツ</t>
    </rPh>
    <rPh sb="42" eb="43">
      <t>カマ</t>
    </rPh>
    <phoneticPr fontId="1"/>
  </si>
  <si>
    <r>
      <t xml:space="preserve">③原材料
</t>
    </r>
    <r>
      <rPr>
        <sz val="9"/>
        <rFont val="ＭＳ Ｐ明朝"/>
        <family val="1"/>
        <charset val="128"/>
      </rPr>
      <t>※食品の場合は、別紙に品質表示ラベルを添付いただくか、画像ファイル等を添付してください。</t>
    </r>
    <rPh sb="1" eb="4">
      <t>ゲンザイリョウ</t>
    </rPh>
    <phoneticPr fontId="1"/>
  </si>
  <si>
    <t>※市への返礼品提供価格</t>
    <phoneticPr fontId="1"/>
  </si>
  <si>
    <t>※自治体が記入します</t>
    <phoneticPr fontId="1"/>
  </si>
  <si>
    <t>(1)</t>
    <phoneticPr fontId="1"/>
  </si>
  <si>
    <t>(2)</t>
    <phoneticPr fontId="1"/>
  </si>
  <si>
    <t>(3)</t>
    <phoneticPr fontId="1"/>
  </si>
  <si>
    <t>(4)</t>
    <phoneticPr fontId="1"/>
  </si>
  <si>
    <t>(5)</t>
    <phoneticPr fontId="1"/>
  </si>
  <si>
    <t>(6)</t>
    <phoneticPr fontId="1"/>
  </si>
  <si>
    <t>　　容量違いの場合は、(1)～(6)にそれぞれ記載してください。</t>
    <rPh sb="2" eb="5">
      <t>ヨウリョウチガ</t>
    </rPh>
    <rPh sb="7" eb="9">
      <t>バアイ</t>
    </rPh>
    <rPh sb="23" eb="25">
      <t>キサイ</t>
    </rPh>
    <phoneticPr fontId="1"/>
  </si>
  <si>
    <t>⑦寄附金額：記載不要です。</t>
    <rPh sb="6" eb="8">
      <t>キサイ</t>
    </rPh>
    <rPh sb="8" eb="10">
      <t>フヨウ</t>
    </rPh>
    <phoneticPr fontId="1"/>
  </si>
  <si>
    <t>No.</t>
    <phoneticPr fontId="1"/>
  </si>
  <si>
    <t>日置市○○町○○１－１</t>
    <rPh sb="0" eb="3">
      <t>ヒオキシ</t>
    </rPh>
    <rPh sb="5" eb="6">
      <t>チョウ</t>
    </rPh>
    <phoneticPr fontId="1"/>
  </si>
  <si>
    <t>株式会社○○○○</t>
    <rPh sb="0" eb="4">
      <t>カブシキカイシャ</t>
    </rPh>
    <phoneticPr fontId="1"/>
  </si>
  <si>
    <t>代表取締役</t>
    <rPh sb="0" eb="2">
      <t>ダイヒョウ</t>
    </rPh>
    <rPh sb="2" eb="5">
      <t>トリシマリヤク</t>
    </rPh>
    <phoneticPr fontId="1"/>
  </si>
  <si>
    <t>●●　●●</t>
    <phoneticPr fontId="1"/>
  </si>
  <si>
    <t>△△部　▲▲▲▲</t>
    <rPh sb="2" eb="3">
      <t>ブ</t>
    </rPh>
    <phoneticPr fontId="1"/>
  </si>
  <si>
    <t>000-0000-0000</t>
    <phoneticPr fontId="1"/>
  </si>
  <si>
    <t>furusato@city.hioki.lg.jp</t>
    <phoneticPr fontId="1"/>
  </si>
  <si>
    <t>本格焼酎○○○○セット</t>
    <rPh sb="0" eb="4">
      <t>ホンカクショウチュウ</t>
    </rPh>
    <phoneticPr fontId="1"/>
  </si>
  <si>
    <t>○ｍｌ×2本</t>
    <rPh sb="5" eb="6">
      <t>ホン</t>
    </rPh>
    <phoneticPr fontId="1"/>
  </si>
  <si>
    <t>○ｍｌ×4本</t>
    <rPh sb="5" eb="6">
      <t>ホン</t>
    </rPh>
    <phoneticPr fontId="1"/>
  </si>
  <si>
    <t>○ｍｌ×6本</t>
    <rPh sb="5" eb="6">
      <t>ホン</t>
    </rPh>
    <phoneticPr fontId="1"/>
  </si>
  <si>
    <t>ヤマト60(常温)</t>
  </si>
  <si>
    <t>ヤマト80(常温)</t>
  </si>
  <si>
    <t>株式会社■■酒造</t>
    <rPh sb="0" eb="4">
      <t>カブシキカイシャ</t>
    </rPh>
    <rPh sb="6" eb="8">
      <t>シュゾウ</t>
    </rPh>
    <phoneticPr fontId="1"/>
  </si>
  <si>
    <t>000</t>
    <phoneticPr fontId="1"/>
  </si>
  <si>
    <t>0000</t>
    <phoneticPr fontId="1"/>
  </si>
  <si>
    <t>日置市□□町□□２－２</t>
    <rPh sb="0" eb="3">
      <t>ヒオキシ</t>
    </rPh>
    <rPh sb="5" eb="6">
      <t>チョウ</t>
    </rPh>
    <phoneticPr fontId="1"/>
  </si>
  <si>
    <t>aaaa@aaaa.com</t>
    <phoneticPr fontId="1"/>
  </si>
  <si>
    <t>日置市□□町□□２－２</t>
    <phoneticPr fontId="1"/>
  </si>
  <si>
    <t>株式会社■■酒造</t>
    <phoneticPr fontId="1"/>
  </si>
  <si>
    <t>仕込み、蒸留、貯蔵、熟成</t>
    <phoneticPr fontId="1"/>
  </si>
  <si>
    <t>なし</t>
    <phoneticPr fontId="1"/>
  </si>
  <si>
    <t>さつま芋、米麴</t>
    <rPh sb="3" eb="4">
      <t>イモ</t>
    </rPh>
    <rPh sb="5" eb="7">
      <t>コメコウジ</t>
    </rPh>
    <phoneticPr fontId="1"/>
  </si>
  <si>
    <t>(1)200セット、(2)100セット、(3)50セット</t>
    <phoneticPr fontId="1"/>
  </si>
  <si>
    <t>■■酒造の人気の焼酎をセットにしました。
・・・・・・</t>
    <rPh sb="5" eb="7">
      <t>ニンキ</t>
    </rPh>
    <rPh sb="8" eb="10">
      <t>ショウチュウ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</si>
</sst>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411]ggge&quot;年&quot;m&quot;月&quot;d&quot;日&quot;;@"/>
    <numFmt numFmtId="178" formatCode="\(0.0%\)"/>
    <numFmt numFmtId="179" formatCode="#"/>
    <numFmt numFmtId="180" formatCode="#,##0&quot;円&quot;"/>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明朝"/>
      <family val="1"/>
      <charset val="128"/>
    </font>
    <font>
      <sz val="10.5"/>
      <name val="ＭＳ Ｐ明朝"/>
      <family val="1"/>
      <charset val="128"/>
    </font>
    <font>
      <sz val="11"/>
      <color theme="1"/>
      <name val="ＭＳ Ｐゴシック"/>
      <family val="2"/>
      <charset val="128"/>
      <scheme val="minor"/>
    </font>
    <font>
      <sz val="9"/>
      <name val="ＭＳ Ｐ明朝"/>
      <family val="1"/>
      <charset val="128"/>
    </font>
    <font>
      <sz val="10"/>
      <color theme="1"/>
      <name val="BIZ UDPゴシック"/>
      <family val="3"/>
      <charset val="128"/>
    </font>
    <font>
      <sz val="12"/>
      <name val="ＭＳ Ｐ明朝"/>
      <family val="1"/>
      <charset val="128"/>
    </font>
    <font>
      <sz val="10"/>
      <name val="ＭＳ Ｐ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auto="1"/>
      </top>
      <bottom style="hair">
        <color indexed="64"/>
      </bottom>
      <diagonal/>
    </border>
    <border>
      <left/>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right style="medium">
        <color indexed="64"/>
      </right>
      <top style="thin">
        <color auto="1"/>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medium">
        <color auto="1"/>
      </left>
      <right/>
      <top style="hair">
        <color auto="1"/>
      </top>
      <bottom/>
      <diagonal/>
    </border>
    <border>
      <left/>
      <right/>
      <top/>
      <bottom style="hair">
        <color indexed="64"/>
      </bottom>
      <diagonal/>
    </border>
    <border>
      <left style="medium">
        <color auto="1"/>
      </left>
      <right style="thin">
        <color auto="1"/>
      </right>
      <top/>
      <bottom style="thin">
        <color auto="1"/>
      </bottom>
      <diagonal/>
    </border>
    <border>
      <left style="thin">
        <color auto="1"/>
      </left>
      <right/>
      <top style="hair">
        <color indexed="64"/>
      </top>
      <bottom style="hair">
        <color indexed="64"/>
      </bottom>
      <diagonal/>
    </border>
    <border>
      <left style="thin">
        <color auto="1"/>
      </left>
      <right/>
      <top style="thin">
        <color auto="1"/>
      </top>
      <bottom style="hair">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79">
    <xf numFmtId="0" fontId="0" fillId="0" borderId="0" xfId="0">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right" vertical="center"/>
      <protection locked="0"/>
    </xf>
    <xf numFmtId="0" fontId="3" fillId="2" borderId="53" xfId="0" applyFont="1" applyFill="1" applyBorder="1" applyAlignment="1" applyProtection="1">
      <alignment vertical="center"/>
      <protection locked="0"/>
    </xf>
    <xf numFmtId="0" fontId="3" fillId="0" borderId="23" xfId="0" applyFont="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0" borderId="22"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2" xfId="0" applyFont="1" applyFill="1" applyBorder="1" applyAlignment="1" applyProtection="1">
      <alignment horizontal="left" vertical="center"/>
      <protection locked="0"/>
    </xf>
    <xf numFmtId="0" fontId="3" fillId="2" borderId="19"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4" fillId="0" borderId="27" xfId="0" applyFont="1" applyBorder="1" applyAlignment="1" applyProtection="1">
      <alignment horizontal="left" vertical="center" shrinkToFit="1"/>
      <protection locked="0"/>
    </xf>
    <xf numFmtId="0" fontId="3" fillId="0" borderId="0" xfId="0" applyFont="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3" fillId="0" borderId="8"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39"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0" borderId="55" xfId="0" applyFont="1" applyBorder="1" applyAlignment="1" applyProtection="1">
      <alignment horizontal="center" vertical="center"/>
      <protection locked="0"/>
    </xf>
    <xf numFmtId="0" fontId="3" fillId="0" borderId="49" xfId="0" applyFont="1" applyBorder="1" applyAlignment="1" applyProtection="1">
      <alignment horizontal="left" vertical="center"/>
      <protection locked="0"/>
    </xf>
    <xf numFmtId="0" fontId="3" fillId="0" borderId="49" xfId="0" applyFont="1" applyBorder="1" applyAlignment="1" applyProtection="1">
      <alignment horizontal="center" vertical="center"/>
      <protection locked="0"/>
    </xf>
    <xf numFmtId="0" fontId="3" fillId="0" borderId="56"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2" fillId="0" borderId="0" xfId="0" applyFont="1">
      <alignment vertical="center"/>
    </xf>
    <xf numFmtId="0" fontId="3" fillId="0" borderId="1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8" fillId="0" borderId="16" xfId="0" applyFont="1" applyBorder="1" applyAlignment="1" applyProtection="1">
      <alignment vertical="center"/>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right" vertical="center"/>
      <protection locked="0"/>
    </xf>
    <xf numFmtId="0" fontId="8" fillId="0" borderId="17" xfId="0" applyFont="1" applyBorder="1" applyAlignment="1" applyProtection="1">
      <alignment vertical="center"/>
      <protection locked="0"/>
    </xf>
    <xf numFmtId="0" fontId="8" fillId="0" borderId="8"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shrinkToFit="1"/>
      <protection locked="0"/>
    </xf>
    <xf numFmtId="49" fontId="8" fillId="0" borderId="49" xfId="0" applyNumberFormat="1"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protection locked="0"/>
    </xf>
    <xf numFmtId="0" fontId="3" fillId="0" borderId="21" xfId="0" applyFont="1" applyBorder="1" applyAlignment="1" applyProtection="1">
      <alignment horizontal="left" vertical="center"/>
      <protection locked="0"/>
    </xf>
    <xf numFmtId="0" fontId="3" fillId="0" borderId="27" xfId="0" applyFont="1" applyBorder="1" applyAlignment="1" applyProtection="1">
      <alignment horizontal="left" vertical="center" shrinkToFit="1"/>
      <protection locked="0"/>
    </xf>
    <xf numFmtId="0" fontId="3" fillId="0" borderId="9" xfId="0" applyFont="1" applyBorder="1" applyAlignment="1" applyProtection="1">
      <alignment horizontal="right" vertical="center"/>
      <protection locked="0"/>
    </xf>
    <xf numFmtId="0" fontId="3" fillId="0" borderId="0" xfId="0" applyFont="1" applyBorder="1" applyAlignment="1" applyProtection="1">
      <alignment horizontal="right" vertical="center" shrinkToFit="1"/>
      <protection locked="0"/>
    </xf>
    <xf numFmtId="38" fontId="3" fillId="0" borderId="0" xfId="1" applyFont="1" applyBorder="1" applyAlignment="1" applyProtection="1">
      <alignment vertical="center"/>
      <protection locked="0"/>
    </xf>
    <xf numFmtId="38" fontId="3" fillId="0" borderId="65" xfId="1" applyFont="1" applyBorder="1" applyAlignment="1" applyProtection="1">
      <alignment vertical="center"/>
      <protection locked="0"/>
    </xf>
    <xf numFmtId="178" fontId="3" fillId="0" borderId="65" xfId="0" applyNumberFormat="1" applyFont="1" applyBorder="1" applyAlignment="1" applyProtection="1">
      <alignment vertical="center"/>
      <protection locked="0"/>
    </xf>
    <xf numFmtId="0" fontId="3" fillId="0" borderId="65" xfId="0" applyFont="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178" fontId="3" fillId="0" borderId="67" xfId="0" applyNumberFormat="1" applyFont="1" applyBorder="1" applyAlignment="1" applyProtection="1">
      <alignment vertical="center"/>
      <protection locked="0"/>
    </xf>
    <xf numFmtId="0" fontId="3" fillId="0" borderId="0"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protection locked="0"/>
    </xf>
    <xf numFmtId="0" fontId="3" fillId="0" borderId="49"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25" xfId="0" applyFont="1" applyBorder="1" applyAlignment="1" applyProtection="1">
      <alignment horizontal="left" vertical="center" shrinkToFit="1"/>
      <protection locked="0"/>
    </xf>
    <xf numFmtId="0" fontId="3" fillId="0" borderId="7" xfId="0" applyFont="1" applyBorder="1" applyAlignment="1" applyProtection="1">
      <alignment vertical="center"/>
      <protection locked="0"/>
    </xf>
    <xf numFmtId="0" fontId="3" fillId="0" borderId="6" xfId="0" applyFont="1" applyBorder="1" applyAlignment="1" applyProtection="1">
      <alignment horizontal="left" vertical="center" shrinkToFit="1"/>
      <protection locked="0"/>
    </xf>
    <xf numFmtId="49" fontId="8" fillId="0" borderId="6" xfId="0" applyNumberFormat="1" applyFont="1" applyBorder="1" applyAlignment="1" applyProtection="1">
      <alignment horizontal="center" vertical="center" shrinkToFit="1"/>
      <protection locked="0"/>
    </xf>
    <xf numFmtId="0" fontId="8" fillId="0" borderId="71" xfId="0" applyFont="1" applyBorder="1" applyAlignment="1" applyProtection="1">
      <alignment horizontal="left" vertical="center" shrinkToFit="1"/>
      <protection locked="0"/>
    </xf>
    <xf numFmtId="49" fontId="8" fillId="0" borderId="46" xfId="0" applyNumberFormat="1" applyFont="1" applyBorder="1" applyAlignment="1" applyProtection="1">
      <alignment horizontal="center" vertical="center" shrinkToFit="1"/>
      <protection locked="0"/>
    </xf>
    <xf numFmtId="0" fontId="8" fillId="0" borderId="46" xfId="0" applyFont="1" applyBorder="1" applyAlignment="1" applyProtection="1">
      <alignment horizontal="left" vertical="center" shrinkToFit="1"/>
      <protection locked="0"/>
    </xf>
    <xf numFmtId="0" fontId="8" fillId="0" borderId="60" xfId="0" applyFont="1" applyBorder="1" applyAlignment="1" applyProtection="1">
      <alignment horizontal="left" vertical="center" shrinkToFit="1"/>
      <protection locked="0"/>
    </xf>
    <xf numFmtId="49" fontId="8" fillId="0" borderId="48" xfId="0" applyNumberFormat="1" applyFont="1" applyBorder="1" applyAlignment="1" applyProtection="1">
      <alignment horizontal="center" vertical="center" shrinkToFit="1"/>
      <protection locked="0"/>
    </xf>
    <xf numFmtId="0" fontId="8" fillId="0" borderId="48" xfId="0" applyFont="1" applyBorder="1" applyAlignment="1" applyProtection="1">
      <alignment horizontal="left" vertical="center" shrinkToFit="1"/>
      <protection locked="0"/>
    </xf>
    <xf numFmtId="0" fontId="8" fillId="0" borderId="58" xfId="0" applyFont="1" applyBorder="1" applyAlignment="1" applyProtection="1">
      <alignment horizontal="left" vertical="center" shrinkToFit="1"/>
      <protection locked="0"/>
    </xf>
    <xf numFmtId="0" fontId="8" fillId="0" borderId="72"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7" fillId="0" borderId="0" xfId="0" applyNumberFormat="1" applyFont="1">
      <alignment vertical="center"/>
    </xf>
    <xf numFmtId="0" fontId="7" fillId="0" borderId="0" xfId="1" applyNumberFormat="1" applyFont="1">
      <alignment vertical="center"/>
    </xf>
    <xf numFmtId="0" fontId="3" fillId="0" borderId="2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9" fillId="0" borderId="9" xfId="0" applyFont="1" applyBorder="1" applyAlignment="1" applyProtection="1">
      <alignment horizontal="center" vertical="center"/>
      <protection locked="0"/>
    </xf>
    <xf numFmtId="0" fontId="8" fillId="0" borderId="9"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3" fillId="0" borderId="18"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2"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3" fillId="0" borderId="18"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19"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8" fillId="0" borderId="46" xfId="0" applyFont="1" applyBorder="1" applyAlignment="1" applyProtection="1">
      <alignment horizontal="left" vertical="center" shrinkToFit="1"/>
      <protection locked="0"/>
    </xf>
    <xf numFmtId="0" fontId="3" fillId="0" borderId="68"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180" fontId="8" fillId="0" borderId="48" xfId="0" applyNumberFormat="1" applyFont="1" applyBorder="1" applyAlignment="1" applyProtection="1">
      <alignment horizontal="left" vertical="center" shrinkToFit="1"/>
      <protection locked="0"/>
    </xf>
    <xf numFmtId="0" fontId="3" fillId="0" borderId="1" xfId="0" applyFont="1" applyBorder="1" applyAlignment="1" applyProtection="1">
      <alignment vertical="center" wrapText="1"/>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177" fontId="9" fillId="0" borderId="0" xfId="0" applyNumberFormat="1" applyFont="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34"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8" fillId="0" borderId="55" xfId="0" applyFont="1" applyBorder="1" applyAlignment="1" applyProtection="1">
      <alignment horizontal="left" vertical="center" shrinkToFit="1"/>
      <protection locked="0"/>
    </xf>
    <xf numFmtId="0" fontId="8" fillId="0" borderId="49" xfId="0" applyFont="1" applyBorder="1" applyAlignment="1" applyProtection="1">
      <alignment horizontal="left" vertical="center" shrinkToFit="1"/>
      <protection locked="0"/>
    </xf>
    <xf numFmtId="0" fontId="8" fillId="0" borderId="56"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8" fillId="0" borderId="14"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32"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3" fillId="0" borderId="8" xfId="0" applyFont="1" applyBorder="1" applyAlignment="1" applyProtection="1">
      <alignment vertical="center"/>
      <protection locked="0"/>
    </xf>
    <xf numFmtId="0" fontId="8" fillId="0" borderId="0" xfId="0" applyFont="1" applyBorder="1" applyAlignment="1" applyProtection="1">
      <alignment horizontal="left" vertical="center" shrinkToFit="1"/>
      <protection locked="0"/>
    </xf>
    <xf numFmtId="0" fontId="3" fillId="0" borderId="18"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31" xfId="0" applyFont="1" applyBorder="1" applyAlignment="1" applyProtection="1">
      <alignment vertical="center" wrapText="1"/>
      <protection locked="0"/>
    </xf>
    <xf numFmtId="0" fontId="3" fillId="0" borderId="32" xfId="0" applyFont="1" applyBorder="1" applyAlignment="1" applyProtection="1">
      <alignment vertical="center" wrapText="1"/>
      <protection locked="0"/>
    </xf>
    <xf numFmtId="0" fontId="3" fillId="0" borderId="28"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4"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45" xfId="0" applyFont="1" applyBorder="1" applyAlignment="1" applyProtection="1">
      <alignment vertical="center" shrinkToFit="1"/>
      <protection locked="0"/>
    </xf>
    <xf numFmtId="0" fontId="3" fillId="0" borderId="59" xfId="0" applyFont="1" applyBorder="1" applyAlignment="1" applyProtection="1">
      <alignment vertical="center" shrinkToFit="1"/>
      <protection locked="0"/>
    </xf>
    <xf numFmtId="0" fontId="3" fillId="0" borderId="47" xfId="0" applyFont="1" applyBorder="1" applyAlignment="1" applyProtection="1">
      <alignment vertical="center" shrinkToFit="1"/>
      <protection locked="0"/>
    </xf>
    <xf numFmtId="0" fontId="3" fillId="0" borderId="57" xfId="0" applyFont="1" applyBorder="1" applyAlignment="1" applyProtection="1">
      <alignment vertical="center" shrinkToFit="1"/>
      <protection locked="0"/>
    </xf>
    <xf numFmtId="0" fontId="3" fillId="0" borderId="47"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2" borderId="35" xfId="0" applyFont="1" applyFill="1" applyBorder="1" applyAlignment="1" applyProtection="1">
      <alignment vertical="center"/>
      <protection locked="0"/>
    </xf>
    <xf numFmtId="0" fontId="3" fillId="2" borderId="37" xfId="0" applyFont="1" applyFill="1" applyBorder="1" applyAlignment="1" applyProtection="1">
      <alignment vertical="center"/>
      <protection locked="0"/>
    </xf>
    <xf numFmtId="0" fontId="3" fillId="2" borderId="48" xfId="0" applyFont="1" applyFill="1" applyBorder="1" applyAlignment="1" applyProtection="1">
      <alignment vertical="center"/>
      <protection locked="0"/>
    </xf>
    <xf numFmtId="0" fontId="3" fillId="2" borderId="58" xfId="0" applyFont="1" applyFill="1" applyBorder="1" applyAlignment="1" applyProtection="1">
      <alignment vertical="center"/>
      <protection locked="0"/>
    </xf>
    <xf numFmtId="0" fontId="3" fillId="2" borderId="48" xfId="0" applyFont="1" applyFill="1" applyBorder="1" applyAlignment="1" applyProtection="1">
      <alignment horizontal="left" vertical="center"/>
      <protection locked="0"/>
    </xf>
    <xf numFmtId="0" fontId="3" fillId="2" borderId="58"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shrinkToFit="1"/>
      <protection locked="0"/>
    </xf>
    <xf numFmtId="0" fontId="3" fillId="0" borderId="64"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6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60" xfId="0" applyFont="1" applyBorder="1" applyAlignment="1" applyProtection="1">
      <alignment vertical="center"/>
      <protection locked="0"/>
    </xf>
    <xf numFmtId="0" fontId="3" fillId="0" borderId="64" xfId="0" applyFont="1" applyBorder="1" applyAlignment="1" applyProtection="1">
      <alignment vertical="center" shrinkToFit="1"/>
      <protection locked="0"/>
    </xf>
    <xf numFmtId="0" fontId="3" fillId="0" borderId="65" xfId="0" applyFont="1" applyBorder="1" applyAlignment="1" applyProtection="1">
      <alignment vertical="center" shrinkToFit="1"/>
      <protection locked="0"/>
    </xf>
    <xf numFmtId="0" fontId="3" fillId="0" borderId="61" xfId="0" applyFont="1" applyBorder="1" applyAlignment="1" applyProtection="1">
      <alignment vertical="center"/>
      <protection locked="0"/>
    </xf>
    <xf numFmtId="0" fontId="3" fillId="0" borderId="61" xfId="0" applyFont="1" applyBorder="1" applyAlignment="1" applyProtection="1">
      <alignment vertical="center" shrinkToFit="1"/>
      <protection locked="0"/>
    </xf>
    <xf numFmtId="0" fontId="3" fillId="0" borderId="62" xfId="0" applyFont="1" applyBorder="1" applyAlignment="1" applyProtection="1">
      <alignment vertical="center" shrinkToFit="1"/>
      <protection locked="0"/>
    </xf>
    <xf numFmtId="0" fontId="3" fillId="2" borderId="9"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0" borderId="63" xfId="0" applyFont="1" applyBorder="1" applyAlignment="1" applyProtection="1">
      <alignment vertical="center"/>
      <protection locked="0"/>
    </xf>
    <xf numFmtId="177" fontId="3" fillId="0" borderId="47" xfId="0" applyNumberFormat="1" applyFont="1" applyBorder="1" applyAlignment="1" applyProtection="1">
      <alignment horizontal="left" vertical="center" shrinkToFit="1"/>
      <protection locked="0"/>
    </xf>
    <xf numFmtId="177" fontId="3" fillId="0" borderId="57" xfId="0" applyNumberFormat="1" applyFont="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2" xfId="0" applyFont="1" applyFill="1" applyBorder="1" applyAlignment="1" applyProtection="1">
      <alignment vertical="center" shrinkToFit="1"/>
      <protection locked="0"/>
    </xf>
    <xf numFmtId="0" fontId="3" fillId="0" borderId="45"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0" fontId="8" fillId="0" borderId="50"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3" fillId="0" borderId="20" xfId="0" applyFont="1" applyBorder="1" applyAlignment="1" applyProtection="1">
      <alignment horizontal="left" vertical="center"/>
      <protection locked="0"/>
    </xf>
    <xf numFmtId="0" fontId="3" fillId="0" borderId="53" xfId="0" applyFont="1" applyBorder="1" applyAlignment="1" applyProtection="1">
      <alignment horizontal="left" vertical="center" wrapText="1"/>
      <protection locked="0"/>
    </xf>
    <xf numFmtId="0" fontId="3" fillId="0" borderId="49" xfId="0" applyFont="1" applyBorder="1" applyAlignment="1" applyProtection="1">
      <alignment horizontal="left" vertical="center"/>
      <protection locked="0"/>
    </xf>
    <xf numFmtId="0" fontId="3" fillId="0" borderId="54" xfId="0" applyFont="1" applyBorder="1" applyAlignment="1" applyProtection="1">
      <alignment horizontal="left" vertical="center"/>
      <protection locked="0"/>
    </xf>
    <xf numFmtId="0" fontId="8" fillId="0" borderId="27" xfId="0" applyFont="1" applyBorder="1" applyAlignment="1" applyProtection="1">
      <alignment horizontal="left" vertical="center" shrinkToFit="1"/>
      <protection locked="0"/>
    </xf>
    <xf numFmtId="0" fontId="8" fillId="0" borderId="39" xfId="0" applyFont="1" applyBorder="1" applyAlignment="1" applyProtection="1">
      <alignment horizontal="left" vertical="center" shrinkToFit="1"/>
      <protection locked="0"/>
    </xf>
    <xf numFmtId="0" fontId="3" fillId="0" borderId="70" xfId="0" applyFont="1" applyBorder="1" applyAlignment="1" applyProtection="1">
      <alignment vertical="center"/>
      <protection locked="0"/>
    </xf>
    <xf numFmtId="0" fontId="3" fillId="0" borderId="44" xfId="0" applyFont="1" applyBorder="1" applyAlignment="1" applyProtection="1">
      <alignment vertical="center"/>
      <protection locked="0"/>
    </xf>
    <xf numFmtId="176" fontId="3" fillId="0" borderId="9" xfId="0" applyNumberFormat="1" applyFont="1" applyBorder="1" applyAlignment="1" applyProtection="1">
      <alignment horizontal="center" vertical="center" shrinkToFit="1"/>
      <protection locked="0"/>
    </xf>
    <xf numFmtId="0" fontId="3" fillId="0" borderId="18"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8" fillId="0" borderId="6" xfId="0" applyFont="1" applyBorder="1" applyAlignment="1" applyProtection="1">
      <alignment horizontal="left" vertical="center" shrinkToFit="1"/>
      <protection locked="0"/>
    </xf>
    <xf numFmtId="180" fontId="8" fillId="0" borderId="6" xfId="0" applyNumberFormat="1" applyFont="1" applyBorder="1" applyAlignment="1" applyProtection="1">
      <alignment horizontal="left" vertical="center" shrinkToFit="1"/>
      <protection locked="0"/>
    </xf>
    <xf numFmtId="180" fontId="8" fillId="0" borderId="69" xfId="0" applyNumberFormat="1" applyFont="1" applyBorder="1" applyAlignment="1" applyProtection="1">
      <alignment horizontal="left" vertical="center" shrinkToFit="1"/>
      <protection locked="0"/>
    </xf>
    <xf numFmtId="0" fontId="3" fillId="0" borderId="23"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14"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179" fontId="8" fillId="0" borderId="32" xfId="0" applyNumberFormat="1" applyFont="1" applyBorder="1" applyAlignment="1" applyProtection="1">
      <alignment horizontal="left" vertical="center" indent="1" shrinkToFit="1"/>
      <protection locked="0"/>
    </xf>
    <xf numFmtId="179" fontId="8" fillId="0" borderId="33" xfId="0" applyNumberFormat="1" applyFont="1" applyBorder="1" applyAlignment="1" applyProtection="1">
      <alignment horizontal="left" vertical="center" indent="1" shrinkToFit="1"/>
      <protection locked="0"/>
    </xf>
    <xf numFmtId="179" fontId="8" fillId="0" borderId="1" xfId="0" applyNumberFormat="1" applyFont="1" applyBorder="1" applyAlignment="1" applyProtection="1">
      <alignment horizontal="left" vertical="center" indent="1"/>
      <protection locked="0"/>
    </xf>
    <xf numFmtId="179" fontId="8" fillId="0" borderId="24" xfId="0" applyNumberFormat="1" applyFont="1" applyBorder="1" applyAlignment="1" applyProtection="1">
      <alignment horizontal="left" vertical="center" indent="1"/>
      <protection locked="0"/>
    </xf>
    <xf numFmtId="179" fontId="8" fillId="0" borderId="9" xfId="0" applyNumberFormat="1" applyFont="1" applyBorder="1" applyAlignment="1" applyProtection="1">
      <alignment horizontal="center" vertical="center" shrinkToFit="1"/>
      <protection locked="0"/>
    </xf>
    <xf numFmtId="179" fontId="8" fillId="0" borderId="21" xfId="0" applyNumberFormat="1" applyFont="1" applyBorder="1" applyAlignment="1" applyProtection="1">
      <alignment horizontal="center" vertical="center" shrinkToFit="1"/>
      <protection locked="0"/>
    </xf>
    <xf numFmtId="179" fontId="8" fillId="0" borderId="28" xfId="0" applyNumberFormat="1" applyFont="1" applyBorder="1" applyAlignment="1" applyProtection="1">
      <alignment horizontal="left" vertical="center" indent="1" shrinkToFit="1"/>
      <protection locked="0"/>
    </xf>
    <xf numFmtId="179" fontId="8" fillId="0" borderId="30" xfId="0" applyNumberFormat="1" applyFont="1" applyBorder="1" applyAlignment="1" applyProtection="1">
      <alignment horizontal="left" vertical="center" indent="1" shrinkToFit="1"/>
      <protection locked="0"/>
    </xf>
    <xf numFmtId="179" fontId="8" fillId="0" borderId="14" xfId="0" applyNumberFormat="1" applyFont="1" applyBorder="1" applyAlignment="1" applyProtection="1">
      <alignment horizontal="left" vertical="center" indent="1" shrinkToFit="1"/>
      <protection locked="0"/>
    </xf>
    <xf numFmtId="179" fontId="8" fillId="0" borderId="29" xfId="0" applyNumberFormat="1" applyFont="1" applyBorder="1" applyAlignment="1" applyProtection="1">
      <alignment horizontal="left" vertical="center" indent="1" shrinkToFit="1"/>
      <protection locked="0"/>
    </xf>
    <xf numFmtId="56"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179" fontId="8" fillId="0" borderId="50" xfId="0" applyNumberFormat="1" applyFont="1" applyBorder="1" applyAlignment="1" applyProtection="1">
      <alignment horizontal="left" vertical="center" wrapText="1"/>
      <protection locked="0"/>
    </xf>
    <xf numFmtId="179" fontId="8" fillId="0" borderId="51" xfId="0" applyNumberFormat="1" applyFont="1" applyBorder="1" applyAlignment="1" applyProtection="1">
      <alignment horizontal="left" vertical="center" wrapText="1"/>
      <protection locked="0"/>
    </xf>
    <xf numFmtId="179" fontId="8" fillId="0" borderId="52" xfId="0" applyNumberFormat="1" applyFont="1" applyBorder="1" applyAlignment="1" applyProtection="1">
      <alignment horizontal="left" vertical="center" wrapText="1"/>
      <protection locked="0"/>
    </xf>
    <xf numFmtId="0" fontId="10" fillId="0" borderId="32" xfId="2"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W$20" lockText="1" noThreeD="1"/>
</file>

<file path=xl/ctrlProps/ctrlProp10.xml><?xml version="1.0" encoding="utf-8"?>
<formControlPr xmlns="http://schemas.microsoft.com/office/spreadsheetml/2009/9/main" objectType="CheckBox" fmlaLink="$Y$21" lockText="1" noThreeD="1"/>
</file>

<file path=xl/ctrlProps/ctrlProp100.xml><?xml version="1.0" encoding="utf-8"?>
<formControlPr xmlns="http://schemas.microsoft.com/office/spreadsheetml/2009/9/main" objectType="CheckBox" fmlaLink="$Z$23" lockText="1" noThreeD="1"/>
</file>

<file path=xl/ctrlProps/ctrlProp101.xml><?xml version="1.0" encoding="utf-8"?>
<formControlPr xmlns="http://schemas.microsoft.com/office/spreadsheetml/2009/9/main" objectType="CheckBox" fmlaLink="$AA$23" lockText="1" noThreeD="1"/>
</file>

<file path=xl/ctrlProps/ctrlProp102.xml><?xml version="1.0" encoding="utf-8"?>
<formControlPr xmlns="http://schemas.microsoft.com/office/spreadsheetml/2009/9/main" objectType="CheckBox" fmlaLink="$AB$23" lockText="1" noThreeD="1"/>
</file>

<file path=xl/ctrlProps/ctrlProp103.xml><?xml version="1.0" encoding="utf-8"?>
<formControlPr xmlns="http://schemas.microsoft.com/office/spreadsheetml/2009/9/main" objectType="CheckBox" fmlaLink="$AC$23" lockText="1" noThreeD="1"/>
</file>

<file path=xl/ctrlProps/ctrlProp104.xml><?xml version="1.0" encoding="utf-8"?>
<formControlPr xmlns="http://schemas.microsoft.com/office/spreadsheetml/2009/9/main" objectType="CheckBox" checked="Checked" fmlaLink="$W$29" lockText="1" noThreeD="1"/>
</file>

<file path=xl/ctrlProps/ctrlProp105.xml><?xml version="1.0" encoding="utf-8"?>
<formControlPr xmlns="http://schemas.microsoft.com/office/spreadsheetml/2009/9/main" objectType="CheckBox" fmlaLink="$X$29" lockText="1" noThreeD="1"/>
</file>

<file path=xl/ctrlProps/ctrlProp106.xml><?xml version="1.0" encoding="utf-8"?>
<formControlPr xmlns="http://schemas.microsoft.com/office/spreadsheetml/2009/9/main" objectType="CheckBox" fmlaLink="$Y$29" lockText="1" noThreeD="1"/>
</file>

<file path=xl/ctrlProps/ctrlProp107.xml><?xml version="1.0" encoding="utf-8"?>
<formControlPr xmlns="http://schemas.microsoft.com/office/spreadsheetml/2009/9/main" objectType="CheckBox" fmlaLink="$W$32" lockText="1" noThreeD="1"/>
</file>

<file path=xl/ctrlProps/ctrlProp108.xml><?xml version="1.0" encoding="utf-8"?>
<formControlPr xmlns="http://schemas.microsoft.com/office/spreadsheetml/2009/9/main" objectType="CheckBox" checked="Checked" fmlaLink="$X$32" lockText="1" noThreeD="1"/>
</file>

<file path=xl/ctrlProps/ctrlProp109.xml><?xml version="1.0" encoding="utf-8"?>
<formControlPr xmlns="http://schemas.microsoft.com/office/spreadsheetml/2009/9/main" objectType="CheckBox" fmlaLink="$W$33" lockText="1" noThreeD="1"/>
</file>

<file path=xl/ctrlProps/ctrlProp11.xml><?xml version="1.0" encoding="utf-8"?>
<formControlPr xmlns="http://schemas.microsoft.com/office/spreadsheetml/2009/9/main" objectType="CheckBox" fmlaLink="$Z$21" lockText="1" noThreeD="1"/>
</file>

<file path=xl/ctrlProps/ctrlProp110.xml><?xml version="1.0" encoding="utf-8"?>
<formControlPr xmlns="http://schemas.microsoft.com/office/spreadsheetml/2009/9/main" objectType="CheckBox" checked="Checked" fmlaLink="$X$33" lockText="1" noThreeD="1"/>
</file>

<file path=xl/ctrlProps/ctrlProp111.xml><?xml version="1.0" encoding="utf-8"?>
<formControlPr xmlns="http://schemas.microsoft.com/office/spreadsheetml/2009/9/main" objectType="CheckBox" checked="Checked" fmlaLink="$W$34" lockText="1" noThreeD="1"/>
</file>

<file path=xl/ctrlProps/ctrlProp112.xml><?xml version="1.0" encoding="utf-8"?>
<formControlPr xmlns="http://schemas.microsoft.com/office/spreadsheetml/2009/9/main" objectType="CheckBox" fmlaLink="$X$34" lockText="1" noThreeD="1"/>
</file>

<file path=xl/ctrlProps/ctrlProp113.xml><?xml version="1.0" encoding="utf-8"?>
<formControlPr xmlns="http://schemas.microsoft.com/office/spreadsheetml/2009/9/main" objectType="CheckBox" fmlaLink="$Y$34" lockText="1" noThreeD="1"/>
</file>

<file path=xl/ctrlProps/ctrlProp114.xml><?xml version="1.0" encoding="utf-8"?>
<formControlPr xmlns="http://schemas.microsoft.com/office/spreadsheetml/2009/9/main" objectType="CheckBox" fmlaLink="$Z$34" lockText="1" noThreeD="1"/>
</file>

<file path=xl/ctrlProps/ctrlProp115.xml><?xml version="1.0" encoding="utf-8"?>
<formControlPr xmlns="http://schemas.microsoft.com/office/spreadsheetml/2009/9/main" objectType="CheckBox" fmlaLink="$W$35" lockText="1" noThreeD="1"/>
</file>

<file path=xl/ctrlProps/ctrlProp116.xml><?xml version="1.0" encoding="utf-8"?>
<formControlPr xmlns="http://schemas.microsoft.com/office/spreadsheetml/2009/9/main" objectType="CheckBox" checked="Checked" fmlaLink="$X$35" lockText="1" noThreeD="1"/>
</file>

<file path=xl/ctrlProps/ctrlProp117.xml><?xml version="1.0" encoding="utf-8"?>
<formControlPr xmlns="http://schemas.microsoft.com/office/spreadsheetml/2009/9/main" objectType="CheckBox" fmlaLink="$Y$35" lockText="1" noThreeD="1"/>
</file>

<file path=xl/ctrlProps/ctrlProp118.xml><?xml version="1.0" encoding="utf-8"?>
<formControlPr xmlns="http://schemas.microsoft.com/office/spreadsheetml/2009/9/main" objectType="CheckBox" fmlaLink="$W$37" lockText="1" noThreeD="1"/>
</file>

<file path=xl/ctrlProps/ctrlProp119.xml><?xml version="1.0" encoding="utf-8"?>
<formControlPr xmlns="http://schemas.microsoft.com/office/spreadsheetml/2009/9/main" objectType="CheckBox" fmlaLink="$X$37" lockText="1" noThreeD="1"/>
</file>

<file path=xl/ctrlProps/ctrlProp12.xml><?xml version="1.0" encoding="utf-8"?>
<formControlPr xmlns="http://schemas.microsoft.com/office/spreadsheetml/2009/9/main" objectType="CheckBox" fmlaLink="$AA$21" lockText="1" noThreeD="1"/>
</file>

<file path=xl/ctrlProps/ctrlProp120.xml><?xml version="1.0" encoding="utf-8"?>
<formControlPr xmlns="http://schemas.microsoft.com/office/spreadsheetml/2009/9/main" objectType="CheckBox" fmlaLink="$W$38" lockText="1" noThreeD="1"/>
</file>

<file path=xl/ctrlProps/ctrlProp121.xml><?xml version="1.0" encoding="utf-8"?>
<formControlPr xmlns="http://schemas.microsoft.com/office/spreadsheetml/2009/9/main" objectType="CheckBox" fmlaLink="$X$38" lockText="1" noThreeD="1"/>
</file>

<file path=xl/ctrlProps/ctrlProp122.xml><?xml version="1.0" encoding="utf-8"?>
<formControlPr xmlns="http://schemas.microsoft.com/office/spreadsheetml/2009/9/main" objectType="CheckBox" fmlaLink="$Y$38" lockText="1" noThreeD="1"/>
</file>

<file path=xl/ctrlProps/ctrlProp123.xml><?xml version="1.0" encoding="utf-8"?>
<formControlPr xmlns="http://schemas.microsoft.com/office/spreadsheetml/2009/9/main" objectType="CheckBox" checked="Checked" fmlaLink="$W$39" lockText="1" noThreeD="1"/>
</file>

<file path=xl/ctrlProps/ctrlProp124.xml><?xml version="1.0" encoding="utf-8"?>
<formControlPr xmlns="http://schemas.microsoft.com/office/spreadsheetml/2009/9/main" objectType="CheckBox" fmlaLink="$X$39" lockText="1" noThreeD="1"/>
</file>

<file path=xl/ctrlProps/ctrlProp125.xml><?xml version="1.0" encoding="utf-8"?>
<formControlPr xmlns="http://schemas.microsoft.com/office/spreadsheetml/2009/9/main" objectType="CheckBox" fmlaLink="$Y$39" lockText="1" noThreeD="1"/>
</file>

<file path=xl/ctrlProps/ctrlProp126.xml><?xml version="1.0" encoding="utf-8"?>
<formControlPr xmlns="http://schemas.microsoft.com/office/spreadsheetml/2009/9/main" objectType="CheckBox" fmlaLink="$W$54" lockText="1" noThreeD="1"/>
</file>

<file path=xl/ctrlProps/ctrlProp127.xml><?xml version="1.0" encoding="utf-8"?>
<formControlPr xmlns="http://schemas.microsoft.com/office/spreadsheetml/2009/9/main" objectType="CheckBox" fmlaLink="$W$56" lockText="1" noThreeD="1"/>
</file>

<file path=xl/ctrlProps/ctrlProp128.xml><?xml version="1.0" encoding="utf-8"?>
<formControlPr xmlns="http://schemas.microsoft.com/office/spreadsheetml/2009/9/main" objectType="CheckBox" checked="Checked" fmlaLink="$W$59" lockText="1" noThreeD="1"/>
</file>

<file path=xl/ctrlProps/ctrlProp129.xml><?xml version="1.0" encoding="utf-8"?>
<formControlPr xmlns="http://schemas.microsoft.com/office/spreadsheetml/2009/9/main" objectType="CheckBox" fmlaLink="$X$59" lockText="1" noThreeD="1"/>
</file>

<file path=xl/ctrlProps/ctrlProp13.xml><?xml version="1.0" encoding="utf-8"?>
<formControlPr xmlns="http://schemas.microsoft.com/office/spreadsheetml/2009/9/main" objectType="CheckBox" fmlaLink="$AB$21" lockText="1" noThreeD="1"/>
</file>

<file path=xl/ctrlProps/ctrlProp130.xml><?xml version="1.0" encoding="utf-8"?>
<formControlPr xmlns="http://schemas.microsoft.com/office/spreadsheetml/2009/9/main" objectType="CheckBox" fmlaLink="$Y$59" lockText="1" noThreeD="1"/>
</file>

<file path=xl/ctrlProps/ctrlProp131.xml><?xml version="1.0" encoding="utf-8"?>
<formControlPr xmlns="http://schemas.microsoft.com/office/spreadsheetml/2009/9/main" objectType="CheckBox" fmlaLink="$Z$59" lockText="1" noThreeD="1"/>
</file>

<file path=xl/ctrlProps/ctrlProp132.xml><?xml version="1.0" encoding="utf-8"?>
<formControlPr xmlns="http://schemas.microsoft.com/office/spreadsheetml/2009/9/main" objectType="CheckBox" fmlaLink="$W$64" lockText="1" noThreeD="1"/>
</file>

<file path=xl/ctrlProps/ctrlProp133.xml><?xml version="1.0" encoding="utf-8"?>
<formControlPr xmlns="http://schemas.microsoft.com/office/spreadsheetml/2009/9/main" objectType="CheckBox" fmlaLink="$W$68" lockText="1" noThreeD="1"/>
</file>

<file path=xl/ctrlProps/ctrlProp134.xml><?xml version="1.0" encoding="utf-8"?>
<formControlPr xmlns="http://schemas.microsoft.com/office/spreadsheetml/2009/9/main" objectType="CheckBox" fmlaLink="$W$69" lockText="1" noThreeD="1"/>
</file>

<file path=xl/ctrlProps/ctrlProp135.xml><?xml version="1.0" encoding="utf-8"?>
<formControlPr xmlns="http://schemas.microsoft.com/office/spreadsheetml/2009/9/main" objectType="CheckBox" fmlaLink="$W$73" lockText="1" noThreeD="1"/>
</file>

<file path=xl/ctrlProps/ctrlProp136.xml><?xml version="1.0" encoding="utf-8"?>
<formControlPr xmlns="http://schemas.microsoft.com/office/spreadsheetml/2009/9/main" objectType="CheckBox" fmlaLink="$X$73" lockText="1" noThreeD="1"/>
</file>

<file path=xl/ctrlProps/ctrlProp137.xml><?xml version="1.0" encoding="utf-8"?>
<formControlPr xmlns="http://schemas.microsoft.com/office/spreadsheetml/2009/9/main" objectType="CheckBox" fmlaLink="$Y$73" lockText="1" noThreeD="1"/>
</file>

<file path=xl/ctrlProps/ctrlProp138.xml><?xml version="1.0" encoding="utf-8"?>
<formControlPr xmlns="http://schemas.microsoft.com/office/spreadsheetml/2009/9/main" objectType="CheckBox" fmlaLink="$Z$73" lockText="1" noThreeD="1"/>
</file>

<file path=xl/ctrlProps/ctrlProp139.xml><?xml version="1.0" encoding="utf-8"?>
<formControlPr xmlns="http://schemas.microsoft.com/office/spreadsheetml/2009/9/main" objectType="CheckBox" fmlaLink="$W$78" lockText="1" noThreeD="1"/>
</file>

<file path=xl/ctrlProps/ctrlProp14.xml><?xml version="1.0" encoding="utf-8"?>
<formControlPr xmlns="http://schemas.microsoft.com/office/spreadsheetml/2009/9/main" objectType="CheckBox" fmlaLink="$AC$21" lockText="1" noThreeD="1"/>
</file>

<file path=xl/ctrlProps/ctrlProp140.xml><?xml version="1.0" encoding="utf-8"?>
<formControlPr xmlns="http://schemas.microsoft.com/office/spreadsheetml/2009/9/main" objectType="CheckBox" fmlaLink="$W$81" lockText="1" noThreeD="1"/>
</file>

<file path=xl/ctrlProps/ctrlProp141.xml><?xml version="1.0" encoding="utf-8"?>
<formControlPr xmlns="http://schemas.microsoft.com/office/spreadsheetml/2009/9/main" objectType="CheckBox" fmlaLink="$W$84" lockText="1" noThreeD="1"/>
</file>

<file path=xl/ctrlProps/ctrlProp142.xml><?xml version="1.0" encoding="utf-8"?>
<formControlPr xmlns="http://schemas.microsoft.com/office/spreadsheetml/2009/9/main" objectType="CheckBox" fmlaLink="$X$81" lockText="1" noThreeD="1"/>
</file>

<file path=xl/ctrlProps/ctrlProp143.xml><?xml version="1.0" encoding="utf-8"?>
<formControlPr xmlns="http://schemas.microsoft.com/office/spreadsheetml/2009/9/main" objectType="CheckBox" fmlaLink="$Y$81" lockText="1" noThreeD="1"/>
</file>

<file path=xl/ctrlProps/ctrlProp144.xml><?xml version="1.0" encoding="utf-8"?>
<formControlPr xmlns="http://schemas.microsoft.com/office/spreadsheetml/2009/9/main" objectType="CheckBox" checked="Checked" fmlaLink="$W$24" lockText="1" noThreeD="1"/>
</file>

<file path=xl/ctrlProps/ctrlProp145.xml><?xml version="1.0" encoding="utf-8"?>
<formControlPr xmlns="http://schemas.microsoft.com/office/spreadsheetml/2009/9/main" objectType="CheckBox" fmlaLink="$Y$3" lockText="1" noThreeD="1"/>
</file>

<file path=xl/ctrlProps/ctrlProp146.xml><?xml version="1.0" encoding="utf-8"?>
<formControlPr xmlns="http://schemas.microsoft.com/office/spreadsheetml/2009/9/main" objectType="CheckBox" fmlaLink="$Z$3" lockText="1" noThreeD="1"/>
</file>

<file path=xl/ctrlProps/ctrlProp15.xml><?xml version="1.0" encoding="utf-8"?>
<formControlPr xmlns="http://schemas.microsoft.com/office/spreadsheetml/2009/9/main" objectType="CheckBox" fmlaLink="$W$22" lockText="1" noThreeD="1"/>
</file>

<file path=xl/ctrlProps/ctrlProp16.xml><?xml version="1.0" encoding="utf-8"?>
<formControlPr xmlns="http://schemas.microsoft.com/office/spreadsheetml/2009/9/main" objectType="CheckBox" fmlaLink="$X$22" lockText="1" noThreeD="1"/>
</file>

<file path=xl/ctrlProps/ctrlProp17.xml><?xml version="1.0" encoding="utf-8"?>
<formControlPr xmlns="http://schemas.microsoft.com/office/spreadsheetml/2009/9/main" objectType="CheckBox" fmlaLink="$Y$22" lockText="1" noThreeD="1"/>
</file>

<file path=xl/ctrlProps/ctrlProp18.xml><?xml version="1.0" encoding="utf-8"?>
<formControlPr xmlns="http://schemas.microsoft.com/office/spreadsheetml/2009/9/main" objectType="CheckBox" fmlaLink="$Z$22" lockText="1" noThreeD="1"/>
</file>

<file path=xl/ctrlProps/ctrlProp19.xml><?xml version="1.0" encoding="utf-8"?>
<formControlPr xmlns="http://schemas.microsoft.com/office/spreadsheetml/2009/9/main" objectType="CheckBox" fmlaLink="$AA$22" lockText="1" noThreeD="1"/>
</file>

<file path=xl/ctrlProps/ctrlProp2.xml><?xml version="1.0" encoding="utf-8"?>
<formControlPr xmlns="http://schemas.microsoft.com/office/spreadsheetml/2009/9/main" objectType="CheckBox" fmlaLink="$X$20" lockText="1" noThreeD="1"/>
</file>

<file path=xl/ctrlProps/ctrlProp20.xml><?xml version="1.0" encoding="utf-8"?>
<formControlPr xmlns="http://schemas.microsoft.com/office/spreadsheetml/2009/9/main" objectType="CheckBox" fmlaLink="$AB$22" lockText="1" noThreeD="1"/>
</file>

<file path=xl/ctrlProps/ctrlProp21.xml><?xml version="1.0" encoding="utf-8"?>
<formControlPr xmlns="http://schemas.microsoft.com/office/spreadsheetml/2009/9/main" objectType="CheckBox" fmlaLink="$AC$22" lockText="1" noThreeD="1"/>
</file>

<file path=xl/ctrlProps/ctrlProp22.xml><?xml version="1.0" encoding="utf-8"?>
<formControlPr xmlns="http://schemas.microsoft.com/office/spreadsheetml/2009/9/main" objectType="CheckBox" fmlaLink="$W$23" lockText="1" noThreeD="1"/>
</file>

<file path=xl/ctrlProps/ctrlProp23.xml><?xml version="1.0" encoding="utf-8"?>
<formControlPr xmlns="http://schemas.microsoft.com/office/spreadsheetml/2009/9/main" objectType="CheckBox" fmlaLink="$X$23" lockText="1" noThreeD="1"/>
</file>

<file path=xl/ctrlProps/ctrlProp24.xml><?xml version="1.0" encoding="utf-8"?>
<formControlPr xmlns="http://schemas.microsoft.com/office/spreadsheetml/2009/9/main" objectType="CheckBox" fmlaLink="$Y$23" lockText="1" noThreeD="1"/>
</file>

<file path=xl/ctrlProps/ctrlProp25.xml><?xml version="1.0" encoding="utf-8"?>
<formControlPr xmlns="http://schemas.microsoft.com/office/spreadsheetml/2009/9/main" objectType="CheckBox" fmlaLink="$Z$23" lockText="1" noThreeD="1"/>
</file>

<file path=xl/ctrlProps/ctrlProp26.xml><?xml version="1.0" encoding="utf-8"?>
<formControlPr xmlns="http://schemas.microsoft.com/office/spreadsheetml/2009/9/main" objectType="CheckBox" fmlaLink="$AA$23" lockText="1" noThreeD="1"/>
</file>

<file path=xl/ctrlProps/ctrlProp27.xml><?xml version="1.0" encoding="utf-8"?>
<formControlPr xmlns="http://schemas.microsoft.com/office/spreadsheetml/2009/9/main" objectType="CheckBox" fmlaLink="$AB$23" lockText="1" noThreeD="1"/>
</file>

<file path=xl/ctrlProps/ctrlProp28.xml><?xml version="1.0" encoding="utf-8"?>
<formControlPr xmlns="http://schemas.microsoft.com/office/spreadsheetml/2009/9/main" objectType="CheckBox" fmlaLink="$AC$23" lockText="1" noThreeD="1"/>
</file>

<file path=xl/ctrlProps/ctrlProp29.xml><?xml version="1.0" encoding="utf-8"?>
<formControlPr xmlns="http://schemas.microsoft.com/office/spreadsheetml/2009/9/main" objectType="CheckBox" fmlaLink="$W$29" lockText="1" noThreeD="1"/>
</file>

<file path=xl/ctrlProps/ctrlProp3.xml><?xml version="1.0" encoding="utf-8"?>
<formControlPr xmlns="http://schemas.microsoft.com/office/spreadsheetml/2009/9/main" objectType="CheckBox" fmlaLink="$Y$20" lockText="1" noThreeD="1"/>
</file>

<file path=xl/ctrlProps/ctrlProp30.xml><?xml version="1.0" encoding="utf-8"?>
<formControlPr xmlns="http://schemas.microsoft.com/office/spreadsheetml/2009/9/main" objectType="CheckBox" fmlaLink="$X$29" lockText="1" noThreeD="1"/>
</file>

<file path=xl/ctrlProps/ctrlProp31.xml><?xml version="1.0" encoding="utf-8"?>
<formControlPr xmlns="http://schemas.microsoft.com/office/spreadsheetml/2009/9/main" objectType="CheckBox" fmlaLink="$Y$29" lockText="1" noThreeD="1"/>
</file>

<file path=xl/ctrlProps/ctrlProp32.xml><?xml version="1.0" encoding="utf-8"?>
<formControlPr xmlns="http://schemas.microsoft.com/office/spreadsheetml/2009/9/main" objectType="CheckBox" fmlaLink="$W$32" lockText="1" noThreeD="1"/>
</file>

<file path=xl/ctrlProps/ctrlProp33.xml><?xml version="1.0" encoding="utf-8"?>
<formControlPr xmlns="http://schemas.microsoft.com/office/spreadsheetml/2009/9/main" objectType="CheckBox" fmlaLink="$X$32" lockText="1" noThreeD="1"/>
</file>

<file path=xl/ctrlProps/ctrlProp34.xml><?xml version="1.0" encoding="utf-8"?>
<formControlPr xmlns="http://schemas.microsoft.com/office/spreadsheetml/2009/9/main" objectType="CheckBox" fmlaLink="$W$33" lockText="1" noThreeD="1"/>
</file>

<file path=xl/ctrlProps/ctrlProp35.xml><?xml version="1.0" encoding="utf-8"?>
<formControlPr xmlns="http://schemas.microsoft.com/office/spreadsheetml/2009/9/main" objectType="CheckBox" fmlaLink="$X$33" lockText="1" noThreeD="1"/>
</file>

<file path=xl/ctrlProps/ctrlProp36.xml><?xml version="1.0" encoding="utf-8"?>
<formControlPr xmlns="http://schemas.microsoft.com/office/spreadsheetml/2009/9/main" objectType="CheckBox" fmlaLink="$W$34" lockText="1" noThreeD="1"/>
</file>

<file path=xl/ctrlProps/ctrlProp37.xml><?xml version="1.0" encoding="utf-8"?>
<formControlPr xmlns="http://schemas.microsoft.com/office/spreadsheetml/2009/9/main" objectType="CheckBox" fmlaLink="$X$34" lockText="1" noThreeD="1"/>
</file>

<file path=xl/ctrlProps/ctrlProp38.xml><?xml version="1.0" encoding="utf-8"?>
<formControlPr xmlns="http://schemas.microsoft.com/office/spreadsheetml/2009/9/main" objectType="CheckBox" fmlaLink="$Y$34" lockText="1" noThreeD="1"/>
</file>

<file path=xl/ctrlProps/ctrlProp39.xml><?xml version="1.0" encoding="utf-8"?>
<formControlPr xmlns="http://schemas.microsoft.com/office/spreadsheetml/2009/9/main" objectType="CheckBox" fmlaLink="$Z$34" lockText="1" noThreeD="1"/>
</file>

<file path=xl/ctrlProps/ctrlProp4.xml><?xml version="1.0" encoding="utf-8"?>
<formControlPr xmlns="http://schemas.microsoft.com/office/spreadsheetml/2009/9/main" objectType="CheckBox" fmlaLink="$Z$20" lockText="1" noThreeD="1"/>
</file>

<file path=xl/ctrlProps/ctrlProp40.xml><?xml version="1.0" encoding="utf-8"?>
<formControlPr xmlns="http://schemas.microsoft.com/office/spreadsheetml/2009/9/main" objectType="CheckBox" fmlaLink="$W$35" lockText="1" noThreeD="1"/>
</file>

<file path=xl/ctrlProps/ctrlProp41.xml><?xml version="1.0" encoding="utf-8"?>
<formControlPr xmlns="http://schemas.microsoft.com/office/spreadsheetml/2009/9/main" objectType="CheckBox" fmlaLink="$X$35" lockText="1" noThreeD="1"/>
</file>

<file path=xl/ctrlProps/ctrlProp42.xml><?xml version="1.0" encoding="utf-8"?>
<formControlPr xmlns="http://schemas.microsoft.com/office/spreadsheetml/2009/9/main" objectType="CheckBox" fmlaLink="$Y$35" lockText="1" noThreeD="1"/>
</file>

<file path=xl/ctrlProps/ctrlProp43.xml><?xml version="1.0" encoding="utf-8"?>
<formControlPr xmlns="http://schemas.microsoft.com/office/spreadsheetml/2009/9/main" objectType="CheckBox" fmlaLink="$W$37" lockText="1" noThreeD="1"/>
</file>

<file path=xl/ctrlProps/ctrlProp44.xml><?xml version="1.0" encoding="utf-8"?>
<formControlPr xmlns="http://schemas.microsoft.com/office/spreadsheetml/2009/9/main" objectType="CheckBox" fmlaLink="$X$37" lockText="1" noThreeD="1"/>
</file>

<file path=xl/ctrlProps/ctrlProp45.xml><?xml version="1.0" encoding="utf-8"?>
<formControlPr xmlns="http://schemas.microsoft.com/office/spreadsheetml/2009/9/main" objectType="CheckBox" fmlaLink="$W$38" lockText="1" noThreeD="1"/>
</file>

<file path=xl/ctrlProps/ctrlProp46.xml><?xml version="1.0" encoding="utf-8"?>
<formControlPr xmlns="http://schemas.microsoft.com/office/spreadsheetml/2009/9/main" objectType="CheckBox" fmlaLink="$X$38" lockText="1" noThreeD="1"/>
</file>

<file path=xl/ctrlProps/ctrlProp47.xml><?xml version="1.0" encoding="utf-8"?>
<formControlPr xmlns="http://schemas.microsoft.com/office/spreadsheetml/2009/9/main" objectType="CheckBox" fmlaLink="$Y$38" lockText="1" noThreeD="1"/>
</file>

<file path=xl/ctrlProps/ctrlProp48.xml><?xml version="1.0" encoding="utf-8"?>
<formControlPr xmlns="http://schemas.microsoft.com/office/spreadsheetml/2009/9/main" objectType="CheckBox" fmlaLink="$W$39" lockText="1" noThreeD="1"/>
</file>

<file path=xl/ctrlProps/ctrlProp49.xml><?xml version="1.0" encoding="utf-8"?>
<formControlPr xmlns="http://schemas.microsoft.com/office/spreadsheetml/2009/9/main" objectType="CheckBox" fmlaLink="$X$39" lockText="1" noThreeD="1"/>
</file>

<file path=xl/ctrlProps/ctrlProp5.xml><?xml version="1.0" encoding="utf-8"?>
<formControlPr xmlns="http://schemas.microsoft.com/office/spreadsheetml/2009/9/main" objectType="CheckBox" fmlaLink="$AA$20" lockText="1" noThreeD="1"/>
</file>

<file path=xl/ctrlProps/ctrlProp50.xml><?xml version="1.0" encoding="utf-8"?>
<formControlPr xmlns="http://schemas.microsoft.com/office/spreadsheetml/2009/9/main" objectType="CheckBox" fmlaLink="$Y$39" lockText="1" noThreeD="1"/>
</file>

<file path=xl/ctrlProps/ctrlProp51.xml><?xml version="1.0" encoding="utf-8"?>
<formControlPr xmlns="http://schemas.microsoft.com/office/spreadsheetml/2009/9/main" objectType="CheckBox" fmlaLink="$W$54" lockText="1" noThreeD="1"/>
</file>

<file path=xl/ctrlProps/ctrlProp52.xml><?xml version="1.0" encoding="utf-8"?>
<formControlPr xmlns="http://schemas.microsoft.com/office/spreadsheetml/2009/9/main" objectType="CheckBox" fmlaLink="$W$56" lockText="1" noThreeD="1"/>
</file>

<file path=xl/ctrlProps/ctrlProp53.xml><?xml version="1.0" encoding="utf-8"?>
<formControlPr xmlns="http://schemas.microsoft.com/office/spreadsheetml/2009/9/main" objectType="CheckBox" fmlaLink="$W$59" lockText="1" noThreeD="1"/>
</file>

<file path=xl/ctrlProps/ctrlProp54.xml><?xml version="1.0" encoding="utf-8"?>
<formControlPr xmlns="http://schemas.microsoft.com/office/spreadsheetml/2009/9/main" objectType="CheckBox" fmlaLink="$X$59" lockText="1" noThreeD="1"/>
</file>

<file path=xl/ctrlProps/ctrlProp55.xml><?xml version="1.0" encoding="utf-8"?>
<formControlPr xmlns="http://schemas.microsoft.com/office/spreadsheetml/2009/9/main" objectType="CheckBox" fmlaLink="$Y$59" lockText="1" noThreeD="1"/>
</file>

<file path=xl/ctrlProps/ctrlProp56.xml><?xml version="1.0" encoding="utf-8"?>
<formControlPr xmlns="http://schemas.microsoft.com/office/spreadsheetml/2009/9/main" objectType="CheckBox" fmlaLink="$Z$59" lockText="1" noThreeD="1"/>
</file>

<file path=xl/ctrlProps/ctrlProp57.xml><?xml version="1.0" encoding="utf-8"?>
<formControlPr xmlns="http://schemas.microsoft.com/office/spreadsheetml/2009/9/main" objectType="CheckBox" fmlaLink="$W$64" lockText="1" noThreeD="1"/>
</file>

<file path=xl/ctrlProps/ctrlProp58.xml><?xml version="1.0" encoding="utf-8"?>
<formControlPr xmlns="http://schemas.microsoft.com/office/spreadsheetml/2009/9/main" objectType="CheckBox" fmlaLink="$W$68" lockText="1" noThreeD="1"/>
</file>

<file path=xl/ctrlProps/ctrlProp59.xml><?xml version="1.0" encoding="utf-8"?>
<formControlPr xmlns="http://schemas.microsoft.com/office/spreadsheetml/2009/9/main" objectType="CheckBox" fmlaLink="$W$69" lockText="1" noThreeD="1"/>
</file>

<file path=xl/ctrlProps/ctrlProp6.xml><?xml version="1.0" encoding="utf-8"?>
<formControlPr xmlns="http://schemas.microsoft.com/office/spreadsheetml/2009/9/main" objectType="CheckBox" fmlaLink="$AB$20" lockText="1" noThreeD="1"/>
</file>

<file path=xl/ctrlProps/ctrlProp60.xml><?xml version="1.0" encoding="utf-8"?>
<formControlPr xmlns="http://schemas.microsoft.com/office/spreadsheetml/2009/9/main" objectType="CheckBox" fmlaLink="$W$73" lockText="1" noThreeD="1"/>
</file>

<file path=xl/ctrlProps/ctrlProp61.xml><?xml version="1.0" encoding="utf-8"?>
<formControlPr xmlns="http://schemas.microsoft.com/office/spreadsheetml/2009/9/main" objectType="CheckBox" fmlaLink="$X$73" lockText="1" noThreeD="1"/>
</file>

<file path=xl/ctrlProps/ctrlProp62.xml><?xml version="1.0" encoding="utf-8"?>
<formControlPr xmlns="http://schemas.microsoft.com/office/spreadsheetml/2009/9/main" objectType="CheckBox" fmlaLink="$Y$73" lockText="1" noThreeD="1"/>
</file>

<file path=xl/ctrlProps/ctrlProp63.xml><?xml version="1.0" encoding="utf-8"?>
<formControlPr xmlns="http://schemas.microsoft.com/office/spreadsheetml/2009/9/main" objectType="CheckBox" fmlaLink="$Z$73" lockText="1" noThreeD="1"/>
</file>

<file path=xl/ctrlProps/ctrlProp64.xml><?xml version="1.0" encoding="utf-8"?>
<formControlPr xmlns="http://schemas.microsoft.com/office/spreadsheetml/2009/9/main" objectType="CheckBox" fmlaLink="$W$78" lockText="1" noThreeD="1"/>
</file>

<file path=xl/ctrlProps/ctrlProp65.xml><?xml version="1.0" encoding="utf-8"?>
<formControlPr xmlns="http://schemas.microsoft.com/office/spreadsheetml/2009/9/main" objectType="CheckBox" fmlaLink="$W$81" lockText="1" noThreeD="1"/>
</file>

<file path=xl/ctrlProps/ctrlProp66.xml><?xml version="1.0" encoding="utf-8"?>
<formControlPr xmlns="http://schemas.microsoft.com/office/spreadsheetml/2009/9/main" objectType="CheckBox" fmlaLink="$W$84" lockText="1" noThreeD="1"/>
</file>

<file path=xl/ctrlProps/ctrlProp67.xml><?xml version="1.0" encoding="utf-8"?>
<formControlPr xmlns="http://schemas.microsoft.com/office/spreadsheetml/2009/9/main" objectType="CheckBox" fmlaLink="$X$81" lockText="1" noThreeD="1"/>
</file>

<file path=xl/ctrlProps/ctrlProp68.xml><?xml version="1.0" encoding="utf-8"?>
<formControlPr xmlns="http://schemas.microsoft.com/office/spreadsheetml/2009/9/main" objectType="CheckBox" fmlaLink="$Y$81" lockText="1" noThreeD="1"/>
</file>

<file path=xl/ctrlProps/ctrlProp69.xml><?xml version="1.0" encoding="utf-8"?>
<formControlPr xmlns="http://schemas.microsoft.com/office/spreadsheetml/2009/9/main" objectType="CheckBox" fmlaLink="$W$24" lockText="1" noThreeD="1"/>
</file>

<file path=xl/ctrlProps/ctrlProp7.xml><?xml version="1.0" encoding="utf-8"?>
<formControlPr xmlns="http://schemas.microsoft.com/office/spreadsheetml/2009/9/main" objectType="CheckBox" fmlaLink="$AC$20" lockText="1" noThreeD="1"/>
</file>

<file path=xl/ctrlProps/ctrlProp70.xml><?xml version="1.0" encoding="utf-8"?>
<formControlPr xmlns="http://schemas.microsoft.com/office/spreadsheetml/2009/9/main" objectType="CheckBox" fmlaLink="$W$3" lockText="1" noThreeD="1"/>
</file>

<file path=xl/ctrlProps/ctrlProp71.xml><?xml version="1.0" encoding="utf-8"?>
<formControlPr xmlns="http://schemas.microsoft.com/office/spreadsheetml/2009/9/main" objectType="CheckBox" fmlaLink="$X$3" lockText="1" noThreeD="1"/>
</file>

<file path=xl/ctrlProps/ctrlProp72.xml><?xml version="1.0" encoding="utf-8"?>
<formControlPr xmlns="http://schemas.microsoft.com/office/spreadsheetml/2009/9/main" objectType="CheckBox" fmlaLink="$Y$3" lockText="1" noThreeD="1"/>
</file>

<file path=xl/ctrlProps/ctrlProp73.xml><?xml version="1.0" encoding="utf-8"?>
<formControlPr xmlns="http://schemas.microsoft.com/office/spreadsheetml/2009/9/main" objectType="CheckBox" fmlaLink="$Z$3" lockText="1" noThreeD="1"/>
</file>

<file path=xl/ctrlProps/ctrlProp74.xml><?xml version="1.0" encoding="utf-8"?>
<formControlPr xmlns="http://schemas.microsoft.com/office/spreadsheetml/2009/9/main" objectType="CheckBox" checked="Checked" fmlaLink="$W$3" lockText="1" noThreeD="1"/>
</file>

<file path=xl/ctrlProps/ctrlProp75.xml><?xml version="1.0" encoding="utf-8"?>
<formControlPr xmlns="http://schemas.microsoft.com/office/spreadsheetml/2009/9/main" objectType="CheckBox" fmlaLink="$X$3" lockText="1" noThreeD="1"/>
</file>

<file path=xl/ctrlProps/ctrlProp76.xml><?xml version="1.0" encoding="utf-8"?>
<formControlPr xmlns="http://schemas.microsoft.com/office/spreadsheetml/2009/9/main" objectType="CheckBox" fmlaLink="$W$20" lockText="1" noThreeD="1"/>
</file>

<file path=xl/ctrlProps/ctrlProp77.xml><?xml version="1.0" encoding="utf-8"?>
<formControlPr xmlns="http://schemas.microsoft.com/office/spreadsheetml/2009/9/main" objectType="CheckBox" fmlaLink="$X$20" lockText="1" noThreeD="1"/>
</file>

<file path=xl/ctrlProps/ctrlProp78.xml><?xml version="1.0" encoding="utf-8"?>
<formControlPr xmlns="http://schemas.microsoft.com/office/spreadsheetml/2009/9/main" objectType="CheckBox" fmlaLink="$Y$20" lockText="1" noThreeD="1"/>
</file>

<file path=xl/ctrlProps/ctrlProp79.xml><?xml version="1.0" encoding="utf-8"?>
<formControlPr xmlns="http://schemas.microsoft.com/office/spreadsheetml/2009/9/main" objectType="CheckBox" fmlaLink="$Z$20" lockText="1" noThreeD="1"/>
</file>

<file path=xl/ctrlProps/ctrlProp8.xml><?xml version="1.0" encoding="utf-8"?>
<formControlPr xmlns="http://schemas.microsoft.com/office/spreadsheetml/2009/9/main" objectType="CheckBox" fmlaLink="$W$21" lockText="1" noThreeD="1"/>
</file>

<file path=xl/ctrlProps/ctrlProp80.xml><?xml version="1.0" encoding="utf-8"?>
<formControlPr xmlns="http://schemas.microsoft.com/office/spreadsheetml/2009/9/main" objectType="CheckBox" fmlaLink="$AA$20" lockText="1" noThreeD="1"/>
</file>

<file path=xl/ctrlProps/ctrlProp81.xml><?xml version="1.0" encoding="utf-8"?>
<formControlPr xmlns="http://schemas.microsoft.com/office/spreadsheetml/2009/9/main" objectType="CheckBox" fmlaLink="$AB$20" lockText="1" noThreeD="1"/>
</file>

<file path=xl/ctrlProps/ctrlProp82.xml><?xml version="1.0" encoding="utf-8"?>
<formControlPr xmlns="http://schemas.microsoft.com/office/spreadsheetml/2009/9/main" objectType="CheckBox" fmlaLink="$AC$20" lockText="1" noThreeD="1"/>
</file>

<file path=xl/ctrlProps/ctrlProp83.xml><?xml version="1.0" encoding="utf-8"?>
<formControlPr xmlns="http://schemas.microsoft.com/office/spreadsheetml/2009/9/main" objectType="CheckBox" fmlaLink="$W$21" lockText="1" noThreeD="1"/>
</file>

<file path=xl/ctrlProps/ctrlProp84.xml><?xml version="1.0" encoding="utf-8"?>
<formControlPr xmlns="http://schemas.microsoft.com/office/spreadsheetml/2009/9/main" objectType="CheckBox" fmlaLink="$X$21" lockText="1" noThreeD="1"/>
</file>

<file path=xl/ctrlProps/ctrlProp85.xml><?xml version="1.0" encoding="utf-8"?>
<formControlPr xmlns="http://schemas.microsoft.com/office/spreadsheetml/2009/9/main" objectType="CheckBox" fmlaLink="$Y$21" lockText="1" noThreeD="1"/>
</file>

<file path=xl/ctrlProps/ctrlProp86.xml><?xml version="1.0" encoding="utf-8"?>
<formControlPr xmlns="http://schemas.microsoft.com/office/spreadsheetml/2009/9/main" objectType="CheckBox" fmlaLink="$Z$21" lockText="1" noThreeD="1"/>
</file>

<file path=xl/ctrlProps/ctrlProp87.xml><?xml version="1.0" encoding="utf-8"?>
<formControlPr xmlns="http://schemas.microsoft.com/office/spreadsheetml/2009/9/main" objectType="CheckBox" fmlaLink="$AA$21" lockText="1" noThreeD="1"/>
</file>

<file path=xl/ctrlProps/ctrlProp88.xml><?xml version="1.0" encoding="utf-8"?>
<formControlPr xmlns="http://schemas.microsoft.com/office/spreadsheetml/2009/9/main" objectType="CheckBox" fmlaLink="$AB$21" lockText="1" noThreeD="1"/>
</file>

<file path=xl/ctrlProps/ctrlProp89.xml><?xml version="1.0" encoding="utf-8"?>
<formControlPr xmlns="http://schemas.microsoft.com/office/spreadsheetml/2009/9/main" objectType="CheckBox" fmlaLink="$AC$21" lockText="1" noThreeD="1"/>
</file>

<file path=xl/ctrlProps/ctrlProp9.xml><?xml version="1.0" encoding="utf-8"?>
<formControlPr xmlns="http://schemas.microsoft.com/office/spreadsheetml/2009/9/main" objectType="CheckBox" fmlaLink="$X$21" lockText="1" noThreeD="1"/>
</file>

<file path=xl/ctrlProps/ctrlProp90.xml><?xml version="1.0" encoding="utf-8"?>
<formControlPr xmlns="http://schemas.microsoft.com/office/spreadsheetml/2009/9/main" objectType="CheckBox" fmlaLink="$W$22" lockText="1" noThreeD="1"/>
</file>

<file path=xl/ctrlProps/ctrlProp91.xml><?xml version="1.0" encoding="utf-8"?>
<formControlPr xmlns="http://schemas.microsoft.com/office/spreadsheetml/2009/9/main" objectType="CheckBox" fmlaLink="$X$22" lockText="1" noThreeD="1"/>
</file>

<file path=xl/ctrlProps/ctrlProp92.xml><?xml version="1.0" encoding="utf-8"?>
<formControlPr xmlns="http://schemas.microsoft.com/office/spreadsheetml/2009/9/main" objectType="CheckBox" fmlaLink="$Y$22" lockText="1" noThreeD="1"/>
</file>

<file path=xl/ctrlProps/ctrlProp93.xml><?xml version="1.0" encoding="utf-8"?>
<formControlPr xmlns="http://schemas.microsoft.com/office/spreadsheetml/2009/9/main" objectType="CheckBox" fmlaLink="$Z$22" lockText="1" noThreeD="1"/>
</file>

<file path=xl/ctrlProps/ctrlProp94.xml><?xml version="1.0" encoding="utf-8"?>
<formControlPr xmlns="http://schemas.microsoft.com/office/spreadsheetml/2009/9/main" objectType="CheckBox" fmlaLink="$AA$22" lockText="1" noThreeD="1"/>
</file>

<file path=xl/ctrlProps/ctrlProp95.xml><?xml version="1.0" encoding="utf-8"?>
<formControlPr xmlns="http://schemas.microsoft.com/office/spreadsheetml/2009/9/main" objectType="CheckBox" fmlaLink="$AB$22" lockText="1" noThreeD="1"/>
</file>

<file path=xl/ctrlProps/ctrlProp96.xml><?xml version="1.0" encoding="utf-8"?>
<formControlPr xmlns="http://schemas.microsoft.com/office/spreadsheetml/2009/9/main" objectType="CheckBox" fmlaLink="$AC$22" lockText="1" noThreeD="1"/>
</file>

<file path=xl/ctrlProps/ctrlProp97.xml><?xml version="1.0" encoding="utf-8"?>
<formControlPr xmlns="http://schemas.microsoft.com/office/spreadsheetml/2009/9/main" objectType="CheckBox" fmlaLink="$W$23" lockText="1" noThreeD="1"/>
</file>

<file path=xl/ctrlProps/ctrlProp98.xml><?xml version="1.0" encoding="utf-8"?>
<formControlPr xmlns="http://schemas.microsoft.com/office/spreadsheetml/2009/9/main" objectType="CheckBox" fmlaLink="$X$23" lockText="1" noThreeD="1"/>
</file>

<file path=xl/ctrlProps/ctrlProp99.xml><?xml version="1.0" encoding="utf-8"?>
<formControlPr xmlns="http://schemas.microsoft.com/office/spreadsheetml/2009/9/main" objectType="CheckBox" fmlaLink="$Y$23" lockText="1" noThreeD="1"/>
</file>

<file path=xl/drawings/drawing1.xml><?xml version="1.0" encoding="utf-8"?>
<xdr:wsDr xmlns:xdr="http://schemas.openxmlformats.org/drawingml/2006/spreadsheetDrawing" xmlns:a="http://schemas.openxmlformats.org/drawingml/2006/main">
  <xdr:oneCellAnchor>
    <xdr:from>
      <xdr:col>7</xdr:col>
      <xdr:colOff>216993</xdr:colOff>
      <xdr:row>52</xdr:row>
      <xdr:rowOff>0</xdr:rowOff>
    </xdr:from>
    <xdr:ext cx="184731" cy="436786"/>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274518" y="22228024"/>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52</xdr:row>
      <xdr:rowOff>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20959" y="164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000-0000D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76200</xdr:rowOff>
        </xdr:from>
        <xdr:to>
          <xdr:col>6</xdr:col>
          <xdr:colOff>0</xdr:colOff>
          <xdr:row>19</xdr:row>
          <xdr:rowOff>314325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000-0000D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0</xdr:colOff>
          <xdr:row>19</xdr:row>
          <xdr:rowOff>314325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76200</xdr:rowOff>
        </xdr:from>
        <xdr:to>
          <xdr:col>10</xdr:col>
          <xdr:colOff>0</xdr:colOff>
          <xdr:row>19</xdr:row>
          <xdr:rowOff>314325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76200</xdr:rowOff>
        </xdr:from>
        <xdr:to>
          <xdr:col>12</xdr:col>
          <xdr:colOff>0</xdr:colOff>
          <xdr:row>19</xdr:row>
          <xdr:rowOff>314325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76200</xdr:rowOff>
        </xdr:from>
        <xdr:to>
          <xdr:col>14</xdr:col>
          <xdr:colOff>0</xdr:colOff>
          <xdr:row>19</xdr:row>
          <xdr:rowOff>314325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76200</xdr:rowOff>
        </xdr:from>
        <xdr:to>
          <xdr:col>16</xdr:col>
          <xdr:colOff>0</xdr:colOff>
          <xdr:row>19</xdr:row>
          <xdr:rowOff>314325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76200</xdr:rowOff>
        </xdr:from>
        <xdr:to>
          <xdr:col>18</xdr:col>
          <xdr:colOff>0</xdr:colOff>
          <xdr:row>19</xdr:row>
          <xdr:rowOff>314325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0</xdr:rowOff>
        </xdr:from>
        <xdr:to>
          <xdr:col>6</xdr:col>
          <xdr:colOff>0</xdr:colOff>
          <xdr:row>22</xdr:row>
          <xdr:rowOff>238125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0</xdr:rowOff>
        </xdr:from>
        <xdr:to>
          <xdr:col>8</xdr:col>
          <xdr:colOff>0</xdr:colOff>
          <xdr:row>22</xdr:row>
          <xdr:rowOff>238125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0</xdr:rowOff>
        </xdr:from>
        <xdr:to>
          <xdr:col>10</xdr:col>
          <xdr:colOff>0</xdr:colOff>
          <xdr:row>22</xdr:row>
          <xdr:rowOff>238125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xdr:row>
          <xdr:rowOff>0</xdr:rowOff>
        </xdr:from>
        <xdr:to>
          <xdr:col>12</xdr:col>
          <xdr:colOff>0</xdr:colOff>
          <xdr:row>22</xdr:row>
          <xdr:rowOff>238125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0</xdr:rowOff>
        </xdr:from>
        <xdr:to>
          <xdr:col>14</xdr:col>
          <xdr:colOff>0</xdr:colOff>
          <xdr:row>22</xdr:row>
          <xdr:rowOff>238125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22</xdr:row>
          <xdr:rowOff>0</xdr:rowOff>
        </xdr:from>
        <xdr:to>
          <xdr:col>16</xdr:col>
          <xdr:colOff>0</xdr:colOff>
          <xdr:row>22</xdr:row>
          <xdr:rowOff>238125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0</xdr:rowOff>
        </xdr:from>
        <xdr:to>
          <xdr:col>18</xdr:col>
          <xdr:colOff>0</xdr:colOff>
          <xdr:row>22</xdr:row>
          <xdr:rowOff>238125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28575</xdr:rowOff>
        </xdr:from>
        <xdr:to>
          <xdr:col>12</xdr:col>
          <xdr:colOff>19050</xdr:colOff>
          <xdr:row>28</xdr:row>
          <xdr:rowOff>266700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000-0000F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28575</xdr:rowOff>
        </xdr:from>
        <xdr:to>
          <xdr:col>8</xdr:col>
          <xdr:colOff>19050</xdr:colOff>
          <xdr:row>31</xdr:row>
          <xdr:rowOff>266700</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000-0000F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000-0000F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28575</xdr:rowOff>
        </xdr:from>
        <xdr:to>
          <xdr:col>8</xdr:col>
          <xdr:colOff>19050</xdr:colOff>
          <xdr:row>32</xdr:row>
          <xdr:rowOff>266700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000-0000F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000-0000F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000-0000F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28575</xdr:rowOff>
        </xdr:from>
        <xdr:to>
          <xdr:col>12</xdr:col>
          <xdr:colOff>19050</xdr:colOff>
          <xdr:row>33</xdr:row>
          <xdr:rowOff>266700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28575</xdr:rowOff>
        </xdr:from>
        <xdr:to>
          <xdr:col>12</xdr:col>
          <xdr:colOff>19050</xdr:colOff>
          <xdr:row>34</xdr:row>
          <xdr:rowOff>266700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35</xdr:row>
          <xdr:rowOff>28575</xdr:rowOff>
        </xdr:from>
        <xdr:to>
          <xdr:col>6</xdr:col>
          <xdr:colOff>19050</xdr:colOff>
          <xdr:row>35</xdr:row>
          <xdr:rowOff>266700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28575</xdr:rowOff>
        </xdr:from>
        <xdr:to>
          <xdr:col>6</xdr:col>
          <xdr:colOff>19050</xdr:colOff>
          <xdr:row>36</xdr:row>
          <xdr:rowOff>266700</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28575</xdr:rowOff>
        </xdr:from>
        <xdr:to>
          <xdr:col>10</xdr:col>
          <xdr:colOff>19050</xdr:colOff>
          <xdr:row>36</xdr:row>
          <xdr:rowOff>266700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000-00000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28575</xdr:rowOff>
        </xdr:from>
        <xdr:to>
          <xdr:col>6</xdr:col>
          <xdr:colOff>19050</xdr:colOff>
          <xdr:row>37</xdr:row>
          <xdr:rowOff>266700</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000-00000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37</xdr:row>
          <xdr:rowOff>28575</xdr:rowOff>
        </xdr:from>
        <xdr:to>
          <xdr:col>8</xdr:col>
          <xdr:colOff>19050</xdr:colOff>
          <xdr:row>37</xdr:row>
          <xdr:rowOff>266700</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000-00000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28575</xdr:rowOff>
        </xdr:from>
        <xdr:to>
          <xdr:col>10</xdr:col>
          <xdr:colOff>19050</xdr:colOff>
          <xdr:row>37</xdr:row>
          <xdr:rowOff>266700</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000-00000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28575</xdr:rowOff>
        </xdr:from>
        <xdr:to>
          <xdr:col>6</xdr:col>
          <xdr:colOff>19050</xdr:colOff>
          <xdr:row>38</xdr:row>
          <xdr:rowOff>266700</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000-00000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28575</xdr:rowOff>
        </xdr:from>
        <xdr:to>
          <xdr:col>8</xdr:col>
          <xdr:colOff>19050</xdr:colOff>
          <xdr:row>38</xdr:row>
          <xdr:rowOff>266700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000-00000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28575</xdr:rowOff>
        </xdr:from>
        <xdr:to>
          <xdr:col>10</xdr:col>
          <xdr:colOff>19050</xdr:colOff>
          <xdr:row>38</xdr:row>
          <xdr:rowOff>266700</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000-00000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53</xdr:row>
          <xdr:rowOff>9525</xdr:rowOff>
        </xdr:from>
        <xdr:to>
          <xdr:col>0</xdr:col>
          <xdr:colOff>371475</xdr:colOff>
          <xdr:row>54</xdr:row>
          <xdr:rowOff>0</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000-00000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55</xdr:row>
          <xdr:rowOff>9525</xdr:rowOff>
        </xdr:from>
        <xdr:to>
          <xdr:col>0</xdr:col>
          <xdr:colOff>371475</xdr:colOff>
          <xdr:row>56</xdr:row>
          <xdr:rowOff>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58</xdr:row>
          <xdr:rowOff>9525</xdr:rowOff>
        </xdr:from>
        <xdr:to>
          <xdr:col>0</xdr:col>
          <xdr:colOff>371475</xdr:colOff>
          <xdr:row>59</xdr:row>
          <xdr:rowOff>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19050</xdr:rowOff>
        </xdr:from>
        <xdr:to>
          <xdr:col>6</xdr:col>
          <xdr:colOff>0</xdr:colOff>
          <xdr:row>59</xdr:row>
          <xdr:rowOff>9525</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58</xdr:row>
          <xdr:rowOff>19050</xdr:rowOff>
        </xdr:from>
        <xdr:to>
          <xdr:col>10</xdr:col>
          <xdr:colOff>0</xdr:colOff>
          <xdr:row>59</xdr:row>
          <xdr:rowOff>9525</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58</xdr:row>
          <xdr:rowOff>19050</xdr:rowOff>
        </xdr:from>
        <xdr:to>
          <xdr:col>14</xdr:col>
          <xdr:colOff>0</xdr:colOff>
          <xdr:row>59</xdr:row>
          <xdr:rowOff>9525</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67</xdr:row>
          <xdr:rowOff>0</xdr:rowOff>
        </xdr:from>
        <xdr:to>
          <xdr:col>0</xdr:col>
          <xdr:colOff>371475</xdr:colOff>
          <xdr:row>67</xdr:row>
          <xdr:rowOff>238125</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72</xdr:row>
          <xdr:rowOff>9525</xdr:rowOff>
        </xdr:from>
        <xdr:to>
          <xdr:col>0</xdr:col>
          <xdr:colOff>371475</xdr:colOff>
          <xdr:row>73</xdr:row>
          <xdr:rowOff>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9525</xdr:rowOff>
        </xdr:from>
        <xdr:to>
          <xdr:col>6</xdr:col>
          <xdr:colOff>0</xdr:colOff>
          <xdr:row>73</xdr:row>
          <xdr:rowOff>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72</xdr:row>
          <xdr:rowOff>9525</xdr:rowOff>
        </xdr:from>
        <xdr:to>
          <xdr:col>10</xdr:col>
          <xdr:colOff>0</xdr:colOff>
          <xdr:row>73</xdr:row>
          <xdr:rowOff>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72</xdr:row>
          <xdr:rowOff>9525</xdr:rowOff>
        </xdr:from>
        <xdr:to>
          <xdr:col>14</xdr:col>
          <xdr:colOff>0</xdr:colOff>
          <xdr:row>73</xdr:row>
          <xdr:rowOff>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77</xdr:row>
          <xdr:rowOff>9525</xdr:rowOff>
        </xdr:from>
        <xdr:to>
          <xdr:col>0</xdr:col>
          <xdr:colOff>371475</xdr:colOff>
          <xdr:row>78</xdr:row>
          <xdr:rowOff>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80</xdr:row>
          <xdr:rowOff>9525</xdr:rowOff>
        </xdr:from>
        <xdr:to>
          <xdr:col>0</xdr:col>
          <xdr:colOff>371475</xdr:colOff>
          <xdr:row>81</xdr:row>
          <xdr:rowOff>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83</xdr:row>
          <xdr:rowOff>0</xdr:rowOff>
        </xdr:from>
        <xdr:to>
          <xdr:col>0</xdr:col>
          <xdr:colOff>371475</xdr:colOff>
          <xdr:row>83</xdr:row>
          <xdr:rowOff>238125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9525</xdr:rowOff>
        </xdr:from>
        <xdr:to>
          <xdr:col>6</xdr:col>
          <xdr:colOff>0</xdr:colOff>
          <xdr:row>81</xdr:row>
          <xdr:rowOff>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80</xdr:row>
          <xdr:rowOff>9525</xdr:rowOff>
        </xdr:from>
        <xdr:to>
          <xdr:col>10</xdr:col>
          <xdr:colOff>0</xdr:colOff>
          <xdr:row>81</xdr:row>
          <xdr:rowOff>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9525</xdr:rowOff>
        </xdr:from>
        <xdr:to>
          <xdr:col>6</xdr:col>
          <xdr:colOff>0</xdr:colOff>
          <xdr:row>24</xdr:row>
          <xdr:rowOff>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216993</xdr:colOff>
      <xdr:row>52</xdr:row>
      <xdr:rowOff>0</xdr:rowOff>
    </xdr:from>
    <xdr:ext cx="184731" cy="43678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41168" y="140779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52</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63809" y="1407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76200</xdr:rowOff>
        </xdr:from>
        <xdr:to>
          <xdr:col>6</xdr:col>
          <xdr:colOff>0</xdr:colOff>
          <xdr:row>19</xdr:row>
          <xdr:rowOff>314325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76200</xdr:rowOff>
        </xdr:from>
        <xdr:to>
          <xdr:col>8</xdr:col>
          <xdr:colOff>0</xdr:colOff>
          <xdr:row>19</xdr:row>
          <xdr:rowOff>314325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76200</xdr:rowOff>
        </xdr:from>
        <xdr:to>
          <xdr:col>10</xdr:col>
          <xdr:colOff>0</xdr:colOff>
          <xdr:row>19</xdr:row>
          <xdr:rowOff>314325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76200</xdr:rowOff>
        </xdr:from>
        <xdr:to>
          <xdr:col>12</xdr:col>
          <xdr:colOff>0</xdr:colOff>
          <xdr:row>19</xdr:row>
          <xdr:rowOff>314325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76200</xdr:rowOff>
        </xdr:from>
        <xdr:to>
          <xdr:col>14</xdr:col>
          <xdr:colOff>0</xdr:colOff>
          <xdr:row>19</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76200</xdr:rowOff>
        </xdr:from>
        <xdr:to>
          <xdr:col>16</xdr:col>
          <xdr:colOff>0</xdr:colOff>
          <xdr:row>19</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76200</xdr:rowOff>
        </xdr:from>
        <xdr:to>
          <xdr:col>18</xdr:col>
          <xdr:colOff>0</xdr:colOff>
          <xdr:row>19</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0</xdr:rowOff>
        </xdr:from>
        <xdr:to>
          <xdr:col>6</xdr:col>
          <xdr:colOff>0</xdr:colOff>
          <xdr:row>22</xdr:row>
          <xdr:rowOff>238125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0</xdr:rowOff>
        </xdr:from>
        <xdr:to>
          <xdr:col>8</xdr:col>
          <xdr:colOff>0</xdr:colOff>
          <xdr:row>22</xdr:row>
          <xdr:rowOff>238125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0</xdr:rowOff>
        </xdr:from>
        <xdr:to>
          <xdr:col>10</xdr:col>
          <xdr:colOff>0</xdr:colOff>
          <xdr:row>22</xdr:row>
          <xdr:rowOff>238125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xdr:row>
          <xdr:rowOff>0</xdr:rowOff>
        </xdr:from>
        <xdr:to>
          <xdr:col>12</xdr:col>
          <xdr:colOff>0</xdr:colOff>
          <xdr:row>22</xdr:row>
          <xdr:rowOff>238125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0</xdr:rowOff>
        </xdr:from>
        <xdr:to>
          <xdr:col>14</xdr:col>
          <xdr:colOff>0</xdr:colOff>
          <xdr:row>22</xdr:row>
          <xdr:rowOff>238125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22</xdr:row>
          <xdr:rowOff>0</xdr:rowOff>
        </xdr:from>
        <xdr:to>
          <xdr:col>16</xdr:col>
          <xdr:colOff>0</xdr:colOff>
          <xdr:row>22</xdr:row>
          <xdr:rowOff>238125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0</xdr:rowOff>
        </xdr:from>
        <xdr:to>
          <xdr:col>18</xdr:col>
          <xdr:colOff>0</xdr:colOff>
          <xdr:row>22</xdr:row>
          <xdr:rowOff>238125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28</xdr:row>
          <xdr:rowOff>28575</xdr:rowOff>
        </xdr:from>
        <xdr:to>
          <xdr:col>12</xdr:col>
          <xdr:colOff>19050</xdr:colOff>
          <xdr:row>28</xdr:row>
          <xdr:rowOff>266700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28575</xdr:rowOff>
        </xdr:from>
        <xdr:to>
          <xdr:col>8</xdr:col>
          <xdr:colOff>19050</xdr:colOff>
          <xdr:row>31</xdr:row>
          <xdr:rowOff>266700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28575</xdr:rowOff>
        </xdr:from>
        <xdr:to>
          <xdr:col>8</xdr:col>
          <xdr:colOff>19050</xdr:colOff>
          <xdr:row>32</xdr:row>
          <xdr:rowOff>266700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28575</xdr:rowOff>
        </xdr:from>
        <xdr:to>
          <xdr:col>12</xdr:col>
          <xdr:colOff>19050</xdr:colOff>
          <xdr:row>33</xdr:row>
          <xdr:rowOff>266700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28575</xdr:rowOff>
        </xdr:from>
        <xdr:to>
          <xdr:col>12</xdr:col>
          <xdr:colOff>19050</xdr:colOff>
          <xdr:row>34</xdr:row>
          <xdr:rowOff>266700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35</xdr:row>
          <xdr:rowOff>28575</xdr:rowOff>
        </xdr:from>
        <xdr:to>
          <xdr:col>6</xdr:col>
          <xdr:colOff>19050</xdr:colOff>
          <xdr:row>35</xdr:row>
          <xdr:rowOff>266700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28575</xdr:rowOff>
        </xdr:from>
        <xdr:to>
          <xdr:col>6</xdr:col>
          <xdr:colOff>19050</xdr:colOff>
          <xdr:row>36</xdr:row>
          <xdr:rowOff>266700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36</xdr:row>
          <xdr:rowOff>28575</xdr:rowOff>
        </xdr:from>
        <xdr:to>
          <xdr:col>10</xdr:col>
          <xdr:colOff>19050</xdr:colOff>
          <xdr:row>36</xdr:row>
          <xdr:rowOff>266700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37</xdr:row>
          <xdr:rowOff>28575</xdr:rowOff>
        </xdr:from>
        <xdr:to>
          <xdr:col>6</xdr:col>
          <xdr:colOff>19050</xdr:colOff>
          <xdr:row>37</xdr:row>
          <xdr:rowOff>266700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37</xdr:row>
          <xdr:rowOff>28575</xdr:rowOff>
        </xdr:from>
        <xdr:to>
          <xdr:col>8</xdr:col>
          <xdr:colOff>19050</xdr:colOff>
          <xdr:row>37</xdr:row>
          <xdr:rowOff>266700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28575</xdr:rowOff>
        </xdr:from>
        <xdr:to>
          <xdr:col>10</xdr:col>
          <xdr:colOff>19050</xdr:colOff>
          <xdr:row>37</xdr:row>
          <xdr:rowOff>266700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28575</xdr:rowOff>
        </xdr:from>
        <xdr:to>
          <xdr:col>6</xdr:col>
          <xdr:colOff>19050</xdr:colOff>
          <xdr:row>38</xdr:row>
          <xdr:rowOff>266700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28575</xdr:rowOff>
        </xdr:from>
        <xdr:to>
          <xdr:col>8</xdr:col>
          <xdr:colOff>19050</xdr:colOff>
          <xdr:row>38</xdr:row>
          <xdr:rowOff>266700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28575</xdr:rowOff>
        </xdr:from>
        <xdr:to>
          <xdr:col>10</xdr:col>
          <xdr:colOff>19050</xdr:colOff>
          <xdr:row>38</xdr:row>
          <xdr:rowOff>266700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53</xdr:row>
          <xdr:rowOff>9525</xdr:rowOff>
        </xdr:from>
        <xdr:to>
          <xdr:col>0</xdr:col>
          <xdr:colOff>371475</xdr:colOff>
          <xdr:row>54</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55</xdr:row>
          <xdr:rowOff>9525</xdr:rowOff>
        </xdr:from>
        <xdr:to>
          <xdr:col>0</xdr:col>
          <xdr:colOff>371475</xdr:colOff>
          <xdr:row>56</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58</xdr:row>
          <xdr:rowOff>9525</xdr:rowOff>
        </xdr:from>
        <xdr:to>
          <xdr:col>0</xdr:col>
          <xdr:colOff>371475</xdr:colOff>
          <xdr:row>59</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19050</xdr:rowOff>
        </xdr:from>
        <xdr:to>
          <xdr:col>6</xdr:col>
          <xdr:colOff>0</xdr:colOff>
          <xdr:row>59</xdr:row>
          <xdr:rowOff>9525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58</xdr:row>
          <xdr:rowOff>19050</xdr:rowOff>
        </xdr:from>
        <xdr:to>
          <xdr:col>10</xdr:col>
          <xdr:colOff>0</xdr:colOff>
          <xdr:row>59</xdr:row>
          <xdr:rowOff>9525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58</xdr:row>
          <xdr:rowOff>19050</xdr:rowOff>
        </xdr:from>
        <xdr:to>
          <xdr:col>14</xdr:col>
          <xdr:colOff>0</xdr:colOff>
          <xdr:row>59</xdr:row>
          <xdr:rowOff>9525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67</xdr:row>
          <xdr:rowOff>0</xdr:rowOff>
        </xdr:from>
        <xdr:to>
          <xdr:col>0</xdr:col>
          <xdr:colOff>371475</xdr:colOff>
          <xdr:row>67</xdr:row>
          <xdr:rowOff>238125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72</xdr:row>
          <xdr:rowOff>9525</xdr:rowOff>
        </xdr:from>
        <xdr:to>
          <xdr:col>0</xdr:col>
          <xdr:colOff>371475</xdr:colOff>
          <xdr:row>73</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2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9525</xdr:rowOff>
        </xdr:from>
        <xdr:to>
          <xdr:col>6</xdr:col>
          <xdr:colOff>0</xdr:colOff>
          <xdr:row>73</xdr:row>
          <xdr:rowOff>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200-00003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72</xdr:row>
          <xdr:rowOff>9525</xdr:rowOff>
        </xdr:from>
        <xdr:to>
          <xdr:col>10</xdr:col>
          <xdr:colOff>0</xdr:colOff>
          <xdr:row>73</xdr:row>
          <xdr:rowOff>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200-00004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72</xdr:row>
          <xdr:rowOff>9525</xdr:rowOff>
        </xdr:from>
        <xdr:to>
          <xdr:col>14</xdr:col>
          <xdr:colOff>0</xdr:colOff>
          <xdr:row>73</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200-00004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77</xdr:row>
          <xdr:rowOff>9525</xdr:rowOff>
        </xdr:from>
        <xdr:to>
          <xdr:col>0</xdr:col>
          <xdr:colOff>371475</xdr:colOff>
          <xdr:row>78</xdr:row>
          <xdr:rowOff>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200-00004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80</xdr:row>
          <xdr:rowOff>9525</xdr:rowOff>
        </xdr:from>
        <xdr:to>
          <xdr:col>0</xdr:col>
          <xdr:colOff>371475</xdr:colOff>
          <xdr:row>81</xdr:row>
          <xdr:rowOff>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200-00004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83</xdr:row>
          <xdr:rowOff>0</xdr:rowOff>
        </xdr:from>
        <xdr:to>
          <xdr:col>0</xdr:col>
          <xdr:colOff>371475</xdr:colOff>
          <xdr:row>83</xdr:row>
          <xdr:rowOff>238125</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200-00004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9525</xdr:rowOff>
        </xdr:from>
        <xdr:to>
          <xdr:col>6</xdr:col>
          <xdr:colOff>0</xdr:colOff>
          <xdr:row>81</xdr:row>
          <xdr:rowOff>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200-00004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80</xdr:row>
          <xdr:rowOff>9525</xdr:rowOff>
        </xdr:from>
        <xdr:to>
          <xdr:col>10</xdr:col>
          <xdr:colOff>0</xdr:colOff>
          <xdr:row>81</xdr:row>
          <xdr:rowOff>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200-00004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9525</xdr:rowOff>
        </xdr:from>
        <xdr:to>
          <xdr:col>6</xdr:col>
          <xdr:colOff>0</xdr:colOff>
          <xdr:row>24</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200-00004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200-00004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200-00004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133350</xdr:colOff>
      <xdr:row>0</xdr:row>
      <xdr:rowOff>95250</xdr:rowOff>
    </xdr:from>
    <xdr:to>
      <xdr:col>2</xdr:col>
      <xdr:colOff>285750</xdr:colOff>
      <xdr:row>1</xdr:row>
      <xdr:rowOff>161925</xdr:rowOff>
    </xdr:to>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133350" y="95250"/>
          <a:ext cx="1085850" cy="295275"/>
        </a:xfrm>
        <a:prstGeom prst="rect">
          <a:avLst/>
        </a:prstGeom>
        <a:solidFill>
          <a:srgbClr val="002060"/>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16" Type="http://schemas.openxmlformats.org/officeDocument/2006/relationships/ctrlProp" Target="../ctrlProps/ctrlProp8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61" Type="http://schemas.openxmlformats.org/officeDocument/2006/relationships/ctrlProp" Target="../ctrlProps/ctrlProp130.xml"/><Relationship Id="rId19" Type="http://schemas.openxmlformats.org/officeDocument/2006/relationships/ctrlProp" Target="../ctrlProps/ctrlProp8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77" Type="http://schemas.openxmlformats.org/officeDocument/2006/relationships/ctrlProp" Target="../ctrlProps/ctrlProp146.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drawing" Target="../drawings/drawing2.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hyperlink" Target="mailto:furusato@city.hioki.lg.jp" TargetMode="External"/><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vmlDrawing" Target="../drawings/vmlDrawing2.v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trlProp" Target="../ctrlProps/ctrlProp145.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printerSettings" Target="../printerSettings/printerSettings3.bin"/><Relationship Id="rId29" Type="http://schemas.openxmlformats.org/officeDocument/2006/relationships/ctrlProp" Target="../ctrlProps/ctrlProp9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AC136"/>
  <sheetViews>
    <sheetView tabSelected="1" view="pageBreakPreview" zoomScaleNormal="100" zoomScaleSheetLayoutView="100" workbookViewId="0">
      <selection sqref="A1:S1"/>
    </sheetView>
  </sheetViews>
  <sheetFormatPr defaultColWidth="8.875" defaultRowHeight="13.5" x14ac:dyDescent="0.15"/>
  <cols>
    <col min="1" max="4" width="6.125" style="1" customWidth="1"/>
    <col min="5" max="5" width="1.625" style="1" customWidth="1"/>
    <col min="6" max="6" width="3.625" style="1" customWidth="1"/>
    <col min="7" max="7" width="8.625" style="1" customWidth="1"/>
    <col min="8" max="8" width="3.625" style="1" customWidth="1"/>
    <col min="9" max="9" width="8.625" style="1" customWidth="1"/>
    <col min="10" max="10" width="3.625" style="1" customWidth="1"/>
    <col min="11" max="11" width="8.625" style="1" customWidth="1"/>
    <col min="12" max="12" width="3.625" style="1" customWidth="1"/>
    <col min="13" max="13" width="8.625" style="1" customWidth="1"/>
    <col min="14" max="14" width="3.625" style="1" customWidth="1"/>
    <col min="15" max="15" width="8.625" style="1" customWidth="1"/>
    <col min="16" max="16" width="3.625" style="1" customWidth="1"/>
    <col min="17" max="17" width="8.625" style="1" customWidth="1"/>
    <col min="18" max="18" width="3.625" style="1" customWidth="1"/>
    <col min="19" max="19" width="8.625" style="1" customWidth="1"/>
    <col min="20" max="20" width="4.625" style="1" customWidth="1"/>
    <col min="21" max="21" width="50.625" style="21" customWidth="1"/>
    <col min="22" max="22" width="4.625" style="1" customWidth="1"/>
    <col min="23" max="29" width="2.625" style="15" customWidth="1"/>
    <col min="30" max="16384" width="8.875" style="1"/>
  </cols>
  <sheetData>
    <row r="1" spans="1:29" s="13" customFormat="1" ht="18" customHeight="1" x14ac:dyDescent="0.15">
      <c r="A1" s="153" t="s">
        <v>353</v>
      </c>
      <c r="B1" s="153"/>
      <c r="C1" s="153"/>
      <c r="D1" s="153"/>
      <c r="E1" s="153"/>
      <c r="F1" s="153"/>
      <c r="G1" s="153"/>
      <c r="H1" s="153"/>
      <c r="I1" s="153"/>
      <c r="J1" s="153"/>
      <c r="K1" s="153"/>
      <c r="L1" s="153"/>
      <c r="M1" s="153"/>
      <c r="N1" s="153"/>
      <c r="O1" s="153"/>
      <c r="P1" s="153"/>
      <c r="Q1" s="153"/>
      <c r="R1" s="153"/>
      <c r="S1" s="153"/>
      <c r="U1" s="21" t="s">
        <v>259</v>
      </c>
      <c r="W1" s="15"/>
      <c r="X1" s="15"/>
      <c r="Y1" s="15"/>
      <c r="Z1" s="15"/>
      <c r="AA1" s="15"/>
      <c r="AB1" s="15"/>
      <c r="AC1" s="15"/>
    </row>
    <row r="2" spans="1:29" s="2" customFormat="1" ht="18.75" customHeight="1" thickBot="1" x14ac:dyDescent="0.2">
      <c r="A2" s="14"/>
      <c r="B2" s="14"/>
      <c r="C2" s="14"/>
      <c r="D2" s="14"/>
      <c r="E2" s="14"/>
      <c r="F2" s="14"/>
      <c r="G2" s="14"/>
      <c r="H2" s="14"/>
      <c r="I2" s="14"/>
      <c r="J2" s="14"/>
      <c r="K2" s="14"/>
      <c r="L2" s="14"/>
      <c r="M2" s="14" t="s">
        <v>7</v>
      </c>
      <c r="N2" s="156" t="s">
        <v>168</v>
      </c>
      <c r="O2" s="156"/>
      <c r="P2" s="156"/>
      <c r="Q2" s="156"/>
      <c r="R2" s="156"/>
      <c r="S2" s="156"/>
      <c r="U2" s="21" t="s">
        <v>281</v>
      </c>
      <c r="W2" s="15"/>
      <c r="X2" s="15"/>
      <c r="Y2" s="15"/>
      <c r="Z2" s="15"/>
      <c r="AA2" s="15"/>
      <c r="AB2" s="15"/>
      <c r="AC2" s="15"/>
    </row>
    <row r="3" spans="1:29" ht="22.15" customHeight="1" x14ac:dyDescent="0.15">
      <c r="A3" s="154" t="s">
        <v>58</v>
      </c>
      <c r="B3" s="155"/>
      <c r="C3" s="155"/>
      <c r="D3" s="155"/>
      <c r="E3" s="62"/>
      <c r="F3" s="61"/>
      <c r="G3" s="61" t="s">
        <v>144</v>
      </c>
      <c r="H3" s="63"/>
      <c r="I3" s="61" t="s">
        <v>145</v>
      </c>
      <c r="J3" s="61"/>
      <c r="K3" s="61" t="s">
        <v>349</v>
      </c>
      <c r="L3" s="63"/>
      <c r="M3" s="61" t="s">
        <v>38</v>
      </c>
      <c r="N3" s="61"/>
      <c r="O3" s="61"/>
      <c r="P3" s="61"/>
      <c r="Q3" s="61"/>
      <c r="R3" s="61"/>
      <c r="S3" s="64"/>
      <c r="U3" s="21" t="s">
        <v>260</v>
      </c>
      <c r="W3" s="15" t="b">
        <v>0</v>
      </c>
      <c r="X3" s="15" t="b">
        <v>0</v>
      </c>
      <c r="Y3" s="15" t="b">
        <v>0</v>
      </c>
      <c r="Z3" s="15" t="b">
        <v>0</v>
      </c>
    </row>
    <row r="4" spans="1:29" ht="22.15" customHeight="1" thickBot="1" x14ac:dyDescent="0.2">
      <c r="A4" s="191" t="s">
        <v>160</v>
      </c>
      <c r="B4" s="192"/>
      <c r="C4" s="192"/>
      <c r="D4" s="192"/>
      <c r="E4" s="233"/>
      <c r="F4" s="234"/>
      <c r="G4" s="234"/>
      <c r="H4" s="234"/>
      <c r="I4" s="234"/>
      <c r="J4" s="234"/>
      <c r="K4" s="234"/>
      <c r="L4" s="234"/>
      <c r="M4" s="234"/>
      <c r="N4" s="234"/>
      <c r="O4" s="234"/>
      <c r="P4" s="234"/>
      <c r="Q4" s="234"/>
      <c r="R4" s="234"/>
      <c r="S4" s="235"/>
      <c r="U4" s="21" t="s">
        <v>350</v>
      </c>
    </row>
    <row r="5" spans="1:29" ht="10.15" customHeight="1" x14ac:dyDescent="0.15">
      <c r="A5" s="16"/>
      <c r="B5" s="16"/>
      <c r="C5" s="16"/>
      <c r="D5" s="16"/>
      <c r="E5" s="17"/>
      <c r="F5" s="18"/>
      <c r="G5" s="18"/>
      <c r="H5" s="19"/>
      <c r="I5" s="18"/>
      <c r="J5" s="18"/>
      <c r="K5" s="18"/>
      <c r="L5" s="19"/>
      <c r="M5" s="18"/>
      <c r="N5" s="18"/>
      <c r="O5" s="18"/>
      <c r="P5" s="18"/>
      <c r="Q5" s="18"/>
      <c r="R5" s="18"/>
      <c r="S5" s="18"/>
    </row>
    <row r="6" spans="1:29" s="2" customFormat="1" ht="18" customHeight="1" thickBot="1" x14ac:dyDescent="0.2">
      <c r="A6" s="2" t="s">
        <v>354</v>
      </c>
      <c r="I6" s="14"/>
      <c r="J6" s="20"/>
      <c r="K6" s="20"/>
      <c r="L6" s="20"/>
      <c r="M6" s="20"/>
      <c r="N6" s="20"/>
      <c r="O6" s="20"/>
      <c r="P6" s="20"/>
      <c r="Q6" s="20"/>
      <c r="R6" s="20"/>
      <c r="S6" s="20"/>
      <c r="U6" s="21"/>
      <c r="W6" s="15"/>
      <c r="X6" s="15"/>
      <c r="Y6" s="15"/>
      <c r="Z6" s="15"/>
      <c r="AA6" s="15"/>
      <c r="AB6" s="15"/>
      <c r="AC6" s="15"/>
    </row>
    <row r="7" spans="1:29" s="2" customFormat="1" ht="22.15" customHeight="1" x14ac:dyDescent="0.15">
      <c r="A7" s="157" t="s">
        <v>138</v>
      </c>
      <c r="B7" s="158"/>
      <c r="C7" s="158"/>
      <c r="D7" s="158"/>
      <c r="E7" s="178"/>
      <c r="F7" s="178"/>
      <c r="G7" s="178"/>
      <c r="H7" s="178"/>
      <c r="I7" s="178"/>
      <c r="J7" s="178"/>
      <c r="K7" s="178"/>
      <c r="L7" s="178"/>
      <c r="M7" s="178"/>
      <c r="N7" s="178"/>
      <c r="O7" s="178"/>
      <c r="P7" s="178"/>
      <c r="Q7" s="178"/>
      <c r="R7" s="178"/>
      <c r="S7" s="179"/>
      <c r="U7" s="21" t="s">
        <v>261</v>
      </c>
      <c r="W7" s="15"/>
      <c r="X7" s="15"/>
      <c r="Y7" s="15"/>
      <c r="Z7" s="15"/>
      <c r="AA7" s="15"/>
      <c r="AB7" s="15"/>
      <c r="AC7" s="15"/>
    </row>
    <row r="8" spans="1:29" s="2" customFormat="1" ht="22.15" customHeight="1" x14ac:dyDescent="0.15">
      <c r="A8" s="110" t="s">
        <v>139</v>
      </c>
      <c r="B8" s="111"/>
      <c r="C8" s="111"/>
      <c r="D8" s="111"/>
      <c r="E8" s="180"/>
      <c r="F8" s="180"/>
      <c r="G8" s="180"/>
      <c r="H8" s="180"/>
      <c r="I8" s="180"/>
      <c r="J8" s="180"/>
      <c r="K8" s="180"/>
      <c r="L8" s="180"/>
      <c r="M8" s="180"/>
      <c r="N8" s="180"/>
      <c r="O8" s="180"/>
      <c r="P8" s="180"/>
      <c r="Q8" s="180"/>
      <c r="R8" s="180"/>
      <c r="S8" s="181"/>
      <c r="U8" s="21" t="s">
        <v>262</v>
      </c>
      <c r="W8" s="15"/>
      <c r="X8" s="15"/>
      <c r="Y8" s="15"/>
      <c r="Z8" s="15"/>
      <c r="AA8" s="15"/>
      <c r="AB8" s="15"/>
      <c r="AC8" s="15"/>
    </row>
    <row r="9" spans="1:29" s="2" customFormat="1" ht="22.15" customHeight="1" x14ac:dyDescent="0.15">
      <c r="A9" s="110" t="s">
        <v>67</v>
      </c>
      <c r="B9" s="111"/>
      <c r="C9" s="111"/>
      <c r="D9" s="186"/>
      <c r="E9" s="65"/>
      <c r="F9" s="112" t="s">
        <v>59</v>
      </c>
      <c r="G9" s="112"/>
      <c r="H9" s="113"/>
      <c r="I9" s="113"/>
      <c r="J9" s="113"/>
      <c r="K9" s="113"/>
      <c r="L9" s="112" t="s">
        <v>54</v>
      </c>
      <c r="M9" s="112"/>
      <c r="N9" s="113"/>
      <c r="O9" s="113"/>
      <c r="P9" s="113"/>
      <c r="Q9" s="113"/>
      <c r="R9" s="113"/>
      <c r="S9" s="114"/>
      <c r="U9" s="21" t="s">
        <v>263</v>
      </c>
      <c r="W9" s="15"/>
      <c r="X9" s="15"/>
      <c r="Y9" s="15"/>
      <c r="Z9" s="15"/>
      <c r="AA9" s="15"/>
      <c r="AB9" s="15"/>
      <c r="AC9" s="15"/>
    </row>
    <row r="10" spans="1:29" s="2" customFormat="1" ht="20.100000000000001" customHeight="1" x14ac:dyDescent="0.15">
      <c r="A10" s="110" t="s">
        <v>55</v>
      </c>
      <c r="B10" s="111"/>
      <c r="C10" s="111"/>
      <c r="D10" s="111"/>
      <c r="E10" s="182"/>
      <c r="F10" s="182"/>
      <c r="G10" s="182"/>
      <c r="H10" s="182"/>
      <c r="I10" s="182"/>
      <c r="J10" s="182"/>
      <c r="K10" s="182"/>
      <c r="L10" s="182"/>
      <c r="M10" s="182"/>
      <c r="N10" s="182"/>
      <c r="O10" s="182"/>
      <c r="P10" s="182"/>
      <c r="Q10" s="182"/>
      <c r="R10" s="182"/>
      <c r="S10" s="183"/>
      <c r="U10" s="21"/>
      <c r="W10" s="15"/>
      <c r="X10" s="15"/>
      <c r="Y10" s="15"/>
      <c r="Z10" s="15"/>
      <c r="AA10" s="15"/>
      <c r="AB10" s="15"/>
      <c r="AC10" s="15"/>
    </row>
    <row r="11" spans="1:29" s="2" customFormat="1" ht="22.15" customHeight="1" x14ac:dyDescent="0.15">
      <c r="A11" s="110" t="s">
        <v>60</v>
      </c>
      <c r="B11" s="111"/>
      <c r="C11" s="111"/>
      <c r="D11" s="111"/>
      <c r="E11" s="65"/>
      <c r="F11" s="112" t="s">
        <v>56</v>
      </c>
      <c r="G11" s="112"/>
      <c r="H11" s="113"/>
      <c r="I11" s="113"/>
      <c r="J11" s="113"/>
      <c r="K11" s="113"/>
      <c r="L11" s="112" t="s">
        <v>61</v>
      </c>
      <c r="M11" s="112"/>
      <c r="N11" s="113"/>
      <c r="O11" s="113"/>
      <c r="P11" s="113"/>
      <c r="Q11" s="113"/>
      <c r="R11" s="113"/>
      <c r="S11" s="114"/>
      <c r="U11" s="21" t="s">
        <v>264</v>
      </c>
      <c r="W11" s="15"/>
      <c r="X11" s="15"/>
      <c r="Y11" s="15"/>
      <c r="Z11" s="15"/>
      <c r="AA11" s="15"/>
      <c r="AB11" s="15"/>
      <c r="AC11" s="15"/>
    </row>
    <row r="12" spans="1:29" s="2" customFormat="1" ht="20.100000000000001" customHeight="1" thickBot="1" x14ac:dyDescent="0.2">
      <c r="A12" s="176" t="s">
        <v>57</v>
      </c>
      <c r="B12" s="177"/>
      <c r="C12" s="177"/>
      <c r="D12" s="177"/>
      <c r="E12" s="184"/>
      <c r="F12" s="184"/>
      <c r="G12" s="184"/>
      <c r="H12" s="184"/>
      <c r="I12" s="184"/>
      <c r="J12" s="184"/>
      <c r="K12" s="184"/>
      <c r="L12" s="184"/>
      <c r="M12" s="184"/>
      <c r="N12" s="184"/>
      <c r="O12" s="184"/>
      <c r="P12" s="184"/>
      <c r="Q12" s="184"/>
      <c r="R12" s="184"/>
      <c r="S12" s="185"/>
      <c r="U12" s="21"/>
      <c r="W12" s="15"/>
      <c r="X12" s="15"/>
      <c r="Y12" s="15"/>
      <c r="Z12" s="15"/>
      <c r="AA12" s="15"/>
      <c r="AB12" s="15"/>
      <c r="AC12" s="15"/>
    </row>
    <row r="13" spans="1:29" s="2" customFormat="1" ht="10.15" customHeight="1" x14ac:dyDescent="0.15">
      <c r="I13" s="14"/>
      <c r="J13" s="20"/>
      <c r="K13" s="20"/>
      <c r="L13" s="20"/>
      <c r="M13" s="20"/>
      <c r="N13" s="20"/>
      <c r="O13" s="20"/>
      <c r="P13" s="20"/>
      <c r="Q13" s="20"/>
      <c r="R13" s="20"/>
      <c r="S13" s="20"/>
      <c r="U13" s="21"/>
      <c r="W13" s="15"/>
      <c r="X13" s="15"/>
      <c r="Y13" s="15"/>
      <c r="Z13" s="15"/>
      <c r="AA13" s="15"/>
      <c r="AB13" s="15"/>
      <c r="AC13" s="15"/>
    </row>
    <row r="14" spans="1:29" ht="18" customHeight="1" thickBot="1" x14ac:dyDescent="0.2">
      <c r="A14" s="1" t="s">
        <v>136</v>
      </c>
      <c r="H14" s="2"/>
      <c r="I14" s="3"/>
      <c r="J14" s="21"/>
      <c r="K14" s="21"/>
      <c r="L14" s="21"/>
      <c r="M14" s="21"/>
      <c r="N14" s="21"/>
      <c r="O14" s="21"/>
      <c r="P14" s="21"/>
      <c r="Q14" s="21"/>
      <c r="R14" s="21"/>
      <c r="S14" s="21"/>
    </row>
    <row r="15" spans="1:29" ht="20.100000000000001" customHeight="1" x14ac:dyDescent="0.15">
      <c r="A15" s="159" t="s">
        <v>171</v>
      </c>
      <c r="B15" s="160"/>
      <c r="C15" s="160"/>
      <c r="D15" s="161"/>
      <c r="E15" s="162"/>
      <c r="F15" s="163"/>
      <c r="G15" s="163"/>
      <c r="H15" s="163"/>
      <c r="I15" s="163"/>
      <c r="J15" s="163"/>
      <c r="K15" s="163"/>
      <c r="L15" s="163"/>
      <c r="M15" s="163"/>
      <c r="N15" s="163"/>
      <c r="O15" s="163"/>
      <c r="P15" s="163"/>
      <c r="Q15" s="163"/>
      <c r="R15" s="163"/>
      <c r="S15" s="164"/>
      <c r="U15" s="21" t="s">
        <v>265</v>
      </c>
    </row>
    <row r="16" spans="1:29" ht="22.15" customHeight="1" x14ac:dyDescent="0.15">
      <c r="A16" s="141" t="s">
        <v>5</v>
      </c>
      <c r="B16" s="142"/>
      <c r="C16" s="142"/>
      <c r="D16" s="142"/>
      <c r="E16" s="99"/>
      <c r="F16" s="100" t="s">
        <v>366</v>
      </c>
      <c r="G16" s="140"/>
      <c r="H16" s="140"/>
      <c r="I16" s="140"/>
      <c r="J16" s="100" t="s">
        <v>367</v>
      </c>
      <c r="K16" s="140"/>
      <c r="L16" s="140"/>
      <c r="M16" s="140"/>
      <c r="N16" s="100" t="s">
        <v>368</v>
      </c>
      <c r="O16" s="140"/>
      <c r="P16" s="140"/>
      <c r="Q16" s="140"/>
      <c r="R16" s="101"/>
      <c r="S16" s="102"/>
      <c r="U16" s="21" t="s">
        <v>268</v>
      </c>
    </row>
    <row r="17" spans="1:29" ht="22.15" customHeight="1" x14ac:dyDescent="0.15">
      <c r="A17" s="143"/>
      <c r="B17" s="144"/>
      <c r="C17" s="144"/>
      <c r="D17" s="144"/>
      <c r="E17" s="93"/>
      <c r="F17" s="98" t="s">
        <v>369</v>
      </c>
      <c r="G17" s="247"/>
      <c r="H17" s="247"/>
      <c r="I17" s="247"/>
      <c r="J17" s="98" t="s">
        <v>370</v>
      </c>
      <c r="K17" s="247"/>
      <c r="L17" s="247"/>
      <c r="M17" s="247"/>
      <c r="N17" s="98" t="s">
        <v>371</v>
      </c>
      <c r="O17" s="247"/>
      <c r="P17" s="247"/>
      <c r="Q17" s="247"/>
      <c r="R17" s="94"/>
      <c r="S17" s="95"/>
      <c r="U17" s="89" t="s">
        <v>372</v>
      </c>
    </row>
    <row r="18" spans="1:29" ht="50.1" customHeight="1" x14ac:dyDescent="0.15">
      <c r="A18" s="165" t="s">
        <v>172</v>
      </c>
      <c r="B18" s="166"/>
      <c r="C18" s="166"/>
      <c r="D18" s="167"/>
      <c r="E18" s="168"/>
      <c r="F18" s="169"/>
      <c r="G18" s="169"/>
      <c r="H18" s="169"/>
      <c r="I18" s="169"/>
      <c r="J18" s="169"/>
      <c r="K18" s="169"/>
      <c r="L18" s="169"/>
      <c r="M18" s="169"/>
      <c r="N18" s="169"/>
      <c r="O18" s="169"/>
      <c r="P18" s="169"/>
      <c r="Q18" s="169"/>
      <c r="R18" s="169"/>
      <c r="S18" s="170"/>
      <c r="U18" s="21" t="s">
        <v>316</v>
      </c>
    </row>
    <row r="19" spans="1:29" ht="50.1" customHeight="1" x14ac:dyDescent="0.15">
      <c r="A19" s="171" t="s">
        <v>363</v>
      </c>
      <c r="B19" s="172"/>
      <c r="C19" s="172"/>
      <c r="D19" s="172"/>
      <c r="E19" s="173"/>
      <c r="F19" s="174"/>
      <c r="G19" s="174"/>
      <c r="H19" s="174"/>
      <c r="I19" s="174"/>
      <c r="J19" s="174"/>
      <c r="K19" s="174"/>
      <c r="L19" s="174"/>
      <c r="M19" s="174"/>
      <c r="N19" s="174"/>
      <c r="O19" s="174"/>
      <c r="P19" s="174"/>
      <c r="Q19" s="174"/>
      <c r="R19" s="174"/>
      <c r="S19" s="175"/>
      <c r="U19" s="21" t="s">
        <v>361</v>
      </c>
    </row>
    <row r="20" spans="1:29" ht="30" customHeight="1" x14ac:dyDescent="0.15">
      <c r="A20" s="171" t="s">
        <v>174</v>
      </c>
      <c r="B20" s="172"/>
      <c r="C20" s="172"/>
      <c r="D20" s="172"/>
      <c r="E20" s="22"/>
      <c r="F20" s="90"/>
      <c r="G20" s="90" t="s">
        <v>8</v>
      </c>
      <c r="H20" s="90"/>
      <c r="I20" s="90" t="s">
        <v>9</v>
      </c>
      <c r="J20" s="90"/>
      <c r="K20" s="90" t="s">
        <v>10</v>
      </c>
      <c r="L20" s="90"/>
      <c r="M20" s="90" t="s">
        <v>11</v>
      </c>
      <c r="N20" s="90"/>
      <c r="O20" s="90" t="s">
        <v>12</v>
      </c>
      <c r="P20" s="90"/>
      <c r="Q20" s="90" t="s">
        <v>13</v>
      </c>
      <c r="R20" s="90"/>
      <c r="S20" s="23" t="s">
        <v>14</v>
      </c>
      <c r="U20" s="21" t="s">
        <v>266</v>
      </c>
      <c r="W20" s="15" t="b">
        <v>0</v>
      </c>
      <c r="X20" s="15" t="b">
        <v>0</v>
      </c>
      <c r="Y20" s="15" t="b">
        <v>0</v>
      </c>
      <c r="Z20" s="15" t="b">
        <v>0</v>
      </c>
      <c r="AA20" s="15" t="b">
        <v>0</v>
      </c>
      <c r="AB20" s="15" t="b">
        <v>0</v>
      </c>
      <c r="AC20" s="15" t="b">
        <v>0</v>
      </c>
    </row>
    <row r="21" spans="1:29" ht="20.100000000000001" customHeight="1" x14ac:dyDescent="0.15">
      <c r="A21" s="115" t="s">
        <v>175</v>
      </c>
      <c r="B21" s="135"/>
      <c r="C21" s="135"/>
      <c r="D21" s="135"/>
      <c r="E21" s="24"/>
      <c r="F21" s="25"/>
      <c r="G21" s="25" t="s">
        <v>15</v>
      </c>
      <c r="H21" s="25"/>
      <c r="I21" s="25" t="s">
        <v>16</v>
      </c>
      <c r="J21" s="25"/>
      <c r="K21" s="25" t="s">
        <v>17</v>
      </c>
      <c r="L21" s="25"/>
      <c r="M21" s="25" t="s">
        <v>18</v>
      </c>
      <c r="N21" s="25"/>
      <c r="O21" s="25" t="s">
        <v>19</v>
      </c>
      <c r="P21" s="25"/>
      <c r="Q21" s="25" t="s">
        <v>20</v>
      </c>
      <c r="R21" s="25"/>
      <c r="S21" s="26" t="s">
        <v>21</v>
      </c>
      <c r="U21" s="21" t="s">
        <v>267</v>
      </c>
      <c r="W21" s="15" t="b">
        <v>0</v>
      </c>
      <c r="X21" s="15" t="b">
        <v>0</v>
      </c>
      <c r="Y21" s="15" t="b">
        <v>0</v>
      </c>
      <c r="Z21" s="15" t="b">
        <v>0</v>
      </c>
      <c r="AA21" s="15" t="b">
        <v>0</v>
      </c>
      <c r="AB21" s="15" t="b">
        <v>0</v>
      </c>
      <c r="AC21" s="15" t="b">
        <v>0</v>
      </c>
    </row>
    <row r="22" spans="1:29" ht="20.100000000000001" customHeight="1" x14ac:dyDescent="0.15">
      <c r="A22" s="118"/>
      <c r="B22" s="145"/>
      <c r="C22" s="145"/>
      <c r="D22" s="145"/>
      <c r="E22" s="27"/>
      <c r="F22" s="28"/>
      <c r="G22" s="28" t="s">
        <v>22</v>
      </c>
      <c r="H22" s="28"/>
      <c r="I22" s="28" t="s">
        <v>23</v>
      </c>
      <c r="J22" s="28"/>
      <c r="K22" s="28" t="s">
        <v>24</v>
      </c>
      <c r="L22" s="28"/>
      <c r="M22" s="28" t="s">
        <v>25</v>
      </c>
      <c r="N22" s="28"/>
      <c r="O22" s="28" t="s">
        <v>26</v>
      </c>
      <c r="P22" s="28"/>
      <c r="Q22" s="28" t="s">
        <v>27</v>
      </c>
      <c r="R22" s="28"/>
      <c r="S22" s="29" t="s">
        <v>28</v>
      </c>
      <c r="T22" s="30"/>
      <c r="V22" s="30"/>
      <c r="W22" s="15" t="b">
        <v>0</v>
      </c>
      <c r="X22" s="15" t="b">
        <v>0</v>
      </c>
      <c r="Y22" s="15" t="b">
        <v>0</v>
      </c>
      <c r="Z22" s="15" t="b">
        <v>0</v>
      </c>
      <c r="AA22" s="15" t="b">
        <v>0</v>
      </c>
      <c r="AB22" s="15" t="b">
        <v>0</v>
      </c>
      <c r="AC22" s="15" t="b">
        <v>0</v>
      </c>
    </row>
    <row r="23" spans="1:29" ht="20.100000000000001" customHeight="1" x14ac:dyDescent="0.15">
      <c r="A23" s="146"/>
      <c r="B23" s="147"/>
      <c r="C23" s="147"/>
      <c r="D23" s="147"/>
      <c r="E23" s="31"/>
      <c r="F23" s="32"/>
      <c r="G23" s="32" t="s">
        <v>29</v>
      </c>
      <c r="H23" s="32"/>
      <c r="I23" s="32" t="s">
        <v>30</v>
      </c>
      <c r="J23" s="32"/>
      <c r="K23" s="32" t="s">
        <v>31</v>
      </c>
      <c r="L23" s="32"/>
      <c r="M23" s="32" t="s">
        <v>32</v>
      </c>
      <c r="N23" s="32"/>
      <c r="O23" s="32" t="s">
        <v>33</v>
      </c>
      <c r="P23" s="32"/>
      <c r="Q23" s="32" t="s">
        <v>34</v>
      </c>
      <c r="R23" s="32"/>
      <c r="S23" s="33" t="s">
        <v>35</v>
      </c>
      <c r="W23" s="15" t="b">
        <v>0</v>
      </c>
      <c r="X23" s="15" t="b">
        <v>0</v>
      </c>
      <c r="Y23" s="15" t="b">
        <v>0</v>
      </c>
      <c r="Z23" s="15" t="b">
        <v>0</v>
      </c>
      <c r="AA23" s="15" t="b">
        <v>0</v>
      </c>
      <c r="AB23" s="15" t="b">
        <v>0</v>
      </c>
      <c r="AC23" s="15" t="b">
        <v>0</v>
      </c>
    </row>
    <row r="24" spans="1:29" ht="20.100000000000001" customHeight="1" x14ac:dyDescent="0.15">
      <c r="A24" s="115" t="s">
        <v>269</v>
      </c>
      <c r="B24" s="135"/>
      <c r="C24" s="135"/>
      <c r="D24" s="136"/>
      <c r="E24" s="55"/>
      <c r="F24" s="56"/>
      <c r="G24" s="88" t="s">
        <v>270</v>
      </c>
      <c r="H24" s="56"/>
      <c r="I24" s="56"/>
      <c r="J24" s="56"/>
      <c r="K24" s="56"/>
      <c r="L24" s="56"/>
      <c r="M24" s="56"/>
      <c r="N24" s="56"/>
      <c r="O24" s="56"/>
      <c r="P24" s="56"/>
      <c r="Q24" s="56"/>
      <c r="R24" s="56"/>
      <c r="S24" s="57"/>
      <c r="U24" s="21" t="s">
        <v>271</v>
      </c>
      <c r="W24" s="15" t="b">
        <v>0</v>
      </c>
    </row>
    <row r="25" spans="1:29" ht="25.15" customHeight="1" x14ac:dyDescent="0.15">
      <c r="A25" s="115" t="s">
        <v>176</v>
      </c>
      <c r="B25" s="135"/>
      <c r="C25" s="135"/>
      <c r="D25" s="136"/>
      <c r="E25" s="106"/>
      <c r="F25" s="103" t="s">
        <v>366</v>
      </c>
      <c r="G25" s="151"/>
      <c r="H25" s="151"/>
      <c r="I25" s="151"/>
      <c r="J25" s="103" t="s">
        <v>367</v>
      </c>
      <c r="K25" s="151"/>
      <c r="L25" s="151"/>
      <c r="M25" s="151"/>
      <c r="N25" s="103" t="s">
        <v>368</v>
      </c>
      <c r="O25" s="151"/>
      <c r="P25" s="151"/>
      <c r="Q25" s="151"/>
      <c r="R25" s="104"/>
      <c r="S25" s="105"/>
      <c r="T25" s="30"/>
      <c r="U25" s="21" t="s">
        <v>272</v>
      </c>
      <c r="V25" s="30"/>
    </row>
    <row r="26" spans="1:29" ht="25.15" customHeight="1" x14ac:dyDescent="0.15">
      <c r="A26" s="118" t="s">
        <v>364</v>
      </c>
      <c r="B26" s="145"/>
      <c r="C26" s="145"/>
      <c r="D26" s="196"/>
      <c r="E26" s="107"/>
      <c r="F26" s="98" t="s">
        <v>369</v>
      </c>
      <c r="G26" s="248"/>
      <c r="H26" s="248"/>
      <c r="I26" s="248"/>
      <c r="J26" s="98" t="s">
        <v>370</v>
      </c>
      <c r="K26" s="248"/>
      <c r="L26" s="248"/>
      <c r="M26" s="248"/>
      <c r="N26" s="98" t="s">
        <v>371</v>
      </c>
      <c r="O26" s="248"/>
      <c r="P26" s="248"/>
      <c r="Q26" s="248"/>
      <c r="R26" s="94"/>
      <c r="S26" s="95"/>
      <c r="T26" s="30"/>
      <c r="U26" s="89" t="s">
        <v>372</v>
      </c>
      <c r="V26" s="30"/>
    </row>
    <row r="27" spans="1:29" ht="20.100000000000001" customHeight="1" x14ac:dyDescent="0.15">
      <c r="A27" s="188" t="s">
        <v>177</v>
      </c>
      <c r="B27" s="189"/>
      <c r="C27" s="189"/>
      <c r="D27" s="190"/>
      <c r="E27" s="106"/>
      <c r="F27" s="103" t="s">
        <v>366</v>
      </c>
      <c r="G27" s="151"/>
      <c r="H27" s="151"/>
      <c r="I27" s="151"/>
      <c r="J27" s="103" t="s">
        <v>367</v>
      </c>
      <c r="K27" s="151"/>
      <c r="L27" s="151"/>
      <c r="M27" s="151"/>
      <c r="N27" s="103" t="s">
        <v>368</v>
      </c>
      <c r="O27" s="151"/>
      <c r="P27" s="151"/>
      <c r="Q27" s="151"/>
      <c r="R27" s="104"/>
      <c r="S27" s="105"/>
      <c r="U27" s="21" t="s">
        <v>373</v>
      </c>
    </row>
    <row r="28" spans="1:29" ht="20.100000000000001" customHeight="1" x14ac:dyDescent="0.15">
      <c r="A28" s="5" t="s">
        <v>365</v>
      </c>
      <c r="B28" s="11"/>
      <c r="C28" s="11"/>
      <c r="D28" s="96"/>
      <c r="E28" s="107"/>
      <c r="F28" s="98" t="s">
        <v>369</v>
      </c>
      <c r="G28" s="248"/>
      <c r="H28" s="248"/>
      <c r="I28" s="248"/>
      <c r="J28" s="98" t="s">
        <v>370</v>
      </c>
      <c r="K28" s="248"/>
      <c r="L28" s="248"/>
      <c r="M28" s="248"/>
      <c r="N28" s="98" t="s">
        <v>371</v>
      </c>
      <c r="O28" s="248"/>
      <c r="P28" s="248"/>
      <c r="Q28" s="248"/>
      <c r="R28" s="94"/>
      <c r="S28" s="95"/>
      <c r="U28" s="89"/>
    </row>
    <row r="29" spans="1:29" ht="22.15" customHeight="1" x14ac:dyDescent="0.15">
      <c r="A29" s="242" t="s">
        <v>178</v>
      </c>
      <c r="B29" s="243"/>
      <c r="C29" s="243"/>
      <c r="D29" s="243"/>
      <c r="E29" s="42"/>
      <c r="F29" s="86"/>
      <c r="G29" s="97" t="s">
        <v>36</v>
      </c>
      <c r="H29" s="86"/>
      <c r="I29" s="97" t="s">
        <v>37</v>
      </c>
      <c r="J29" s="86"/>
      <c r="K29" s="86"/>
      <c r="L29" s="86"/>
      <c r="M29" s="97" t="s">
        <v>38</v>
      </c>
      <c r="N29" s="125"/>
      <c r="O29" s="125"/>
      <c r="P29" s="125"/>
      <c r="Q29" s="125"/>
      <c r="R29" s="125"/>
      <c r="S29" s="126"/>
      <c r="U29" s="21" t="s">
        <v>273</v>
      </c>
      <c r="W29" s="15" t="b">
        <v>0</v>
      </c>
      <c r="X29" s="15" t="b">
        <v>0</v>
      </c>
      <c r="Y29" s="15" t="b">
        <v>0</v>
      </c>
    </row>
    <row r="30" spans="1:29" ht="22.15" customHeight="1" x14ac:dyDescent="0.15">
      <c r="A30" s="188" t="s">
        <v>179</v>
      </c>
      <c r="B30" s="189"/>
      <c r="C30" s="189"/>
      <c r="D30" s="190"/>
      <c r="E30" s="106"/>
      <c r="F30" s="103" t="s">
        <v>366</v>
      </c>
      <c r="G30" s="151"/>
      <c r="H30" s="151"/>
      <c r="I30" s="151"/>
      <c r="J30" s="103" t="s">
        <v>367</v>
      </c>
      <c r="K30" s="151"/>
      <c r="L30" s="151"/>
      <c r="M30" s="151"/>
      <c r="N30" s="103" t="s">
        <v>368</v>
      </c>
      <c r="O30" s="151"/>
      <c r="P30" s="151"/>
      <c r="Q30" s="151"/>
      <c r="R30" s="104"/>
      <c r="S30" s="105"/>
      <c r="U30" s="21" t="s">
        <v>313</v>
      </c>
    </row>
    <row r="31" spans="1:29" ht="22.15" customHeight="1" x14ac:dyDescent="0.15">
      <c r="A31" s="250"/>
      <c r="B31" s="251"/>
      <c r="C31" s="251"/>
      <c r="D31" s="252"/>
      <c r="E31" s="107"/>
      <c r="F31" s="98" t="s">
        <v>369</v>
      </c>
      <c r="G31" s="249"/>
      <c r="H31" s="249"/>
      <c r="I31" s="249"/>
      <c r="J31" s="98" t="s">
        <v>370</v>
      </c>
      <c r="K31" s="249"/>
      <c r="L31" s="249"/>
      <c r="M31" s="249"/>
      <c r="N31" s="98" t="s">
        <v>371</v>
      </c>
      <c r="O31" s="249"/>
      <c r="P31" s="249"/>
      <c r="Q31" s="249"/>
      <c r="R31" s="94"/>
      <c r="S31" s="95"/>
      <c r="U31" s="89"/>
    </row>
    <row r="32" spans="1:29" ht="22.15" customHeight="1" x14ac:dyDescent="0.15">
      <c r="A32" s="137" t="s">
        <v>180</v>
      </c>
      <c r="B32" s="138"/>
      <c r="C32" s="138"/>
      <c r="D32" s="139"/>
      <c r="E32" s="34"/>
      <c r="F32" s="60"/>
      <c r="G32" s="91" t="s">
        <v>140</v>
      </c>
      <c r="H32" s="60"/>
      <c r="I32" s="91" t="s">
        <v>39</v>
      </c>
      <c r="J32" s="72" t="s">
        <v>355</v>
      </c>
      <c r="K32" s="244"/>
      <c r="L32" s="244"/>
      <c r="M32" s="244"/>
      <c r="N32" s="60" t="s">
        <v>40</v>
      </c>
      <c r="O32" s="244"/>
      <c r="P32" s="244"/>
      <c r="Q32" s="244"/>
      <c r="R32" s="60" t="s">
        <v>359</v>
      </c>
      <c r="S32" s="70"/>
      <c r="U32" s="21" t="s">
        <v>274</v>
      </c>
      <c r="W32" s="15" t="b">
        <v>0</v>
      </c>
      <c r="X32" s="15" t="b">
        <v>0</v>
      </c>
    </row>
    <row r="33" spans="1:26" ht="22.15" customHeight="1" x14ac:dyDescent="0.15">
      <c r="A33" s="137" t="s">
        <v>181</v>
      </c>
      <c r="B33" s="138"/>
      <c r="C33" s="138"/>
      <c r="D33" s="139"/>
      <c r="E33" s="35"/>
      <c r="F33" s="82"/>
      <c r="G33" s="81" t="s">
        <v>141</v>
      </c>
      <c r="H33" s="82"/>
      <c r="I33" s="91" t="s">
        <v>41</v>
      </c>
      <c r="J33" s="72" t="s">
        <v>355</v>
      </c>
      <c r="K33" s="149"/>
      <c r="L33" s="149"/>
      <c r="M33" s="149"/>
      <c r="N33" s="149"/>
      <c r="O33" s="149"/>
      <c r="P33" s="149"/>
      <c r="Q33" s="149"/>
      <c r="R33" s="149"/>
      <c r="S33" s="70" t="s">
        <v>356</v>
      </c>
      <c r="U33" s="21" t="s">
        <v>275</v>
      </c>
      <c r="W33" s="15" t="b">
        <v>0</v>
      </c>
      <c r="X33" s="15" t="b">
        <v>0</v>
      </c>
    </row>
    <row r="34" spans="1:26" ht="22.15" customHeight="1" x14ac:dyDescent="0.15">
      <c r="A34" s="137" t="s">
        <v>182</v>
      </c>
      <c r="B34" s="138"/>
      <c r="C34" s="138"/>
      <c r="D34" s="139"/>
      <c r="E34" s="36"/>
      <c r="F34" s="82" t="s">
        <v>142</v>
      </c>
      <c r="G34" s="81" t="s">
        <v>143</v>
      </c>
      <c r="H34" s="82"/>
      <c r="I34" s="81" t="s">
        <v>1</v>
      </c>
      <c r="J34" s="82"/>
      <c r="K34" s="81" t="s">
        <v>2</v>
      </c>
      <c r="L34" s="82"/>
      <c r="M34" s="148" t="s">
        <v>0</v>
      </c>
      <c r="N34" s="148"/>
      <c r="O34" s="148"/>
      <c r="P34" s="82"/>
      <c r="Q34" s="82"/>
      <c r="R34" s="82"/>
      <c r="S34" s="37"/>
      <c r="U34" s="21" t="s">
        <v>276</v>
      </c>
      <c r="W34" s="15" t="b">
        <v>0</v>
      </c>
      <c r="X34" s="15" t="b">
        <v>0</v>
      </c>
      <c r="Y34" s="15" t="b">
        <v>0</v>
      </c>
      <c r="Z34" s="15" t="b">
        <v>0</v>
      </c>
    </row>
    <row r="35" spans="1:26" ht="22.15" customHeight="1" x14ac:dyDescent="0.15">
      <c r="A35" s="128" t="s">
        <v>183</v>
      </c>
      <c r="B35" s="129"/>
      <c r="C35" s="129"/>
      <c r="D35" s="130"/>
      <c r="E35" s="36"/>
      <c r="F35" s="82"/>
      <c r="G35" s="148" t="s">
        <v>42</v>
      </c>
      <c r="H35" s="148"/>
      <c r="I35" s="148"/>
      <c r="J35" s="148"/>
      <c r="K35" s="82"/>
      <c r="L35" s="82"/>
      <c r="M35" s="148" t="s">
        <v>3</v>
      </c>
      <c r="N35" s="148"/>
      <c r="O35" s="148"/>
      <c r="P35" s="82"/>
      <c r="Q35" s="82"/>
      <c r="R35" s="82"/>
      <c r="S35" s="37"/>
      <c r="U35" s="21" t="s">
        <v>277</v>
      </c>
      <c r="W35" s="15" t="b">
        <v>0</v>
      </c>
      <c r="X35" s="15" t="b">
        <v>0</v>
      </c>
      <c r="Y35" s="15" t="b">
        <v>0</v>
      </c>
    </row>
    <row r="36" spans="1:26" ht="22.15" customHeight="1" x14ac:dyDescent="0.15">
      <c r="A36" s="131"/>
      <c r="B36" s="132"/>
      <c r="C36" s="132"/>
      <c r="D36" s="133"/>
      <c r="E36" s="38"/>
      <c r="F36" s="84"/>
      <c r="G36" s="80" t="s">
        <v>38</v>
      </c>
      <c r="H36" s="73" t="s">
        <v>357</v>
      </c>
      <c r="I36" s="150"/>
      <c r="J36" s="150"/>
      <c r="K36" s="150"/>
      <c r="L36" s="150"/>
      <c r="M36" s="150"/>
      <c r="N36" s="150"/>
      <c r="O36" s="150"/>
      <c r="P36" s="150"/>
      <c r="Q36" s="150"/>
      <c r="R36" s="150"/>
      <c r="S36" s="71" t="s">
        <v>358</v>
      </c>
    </row>
    <row r="37" spans="1:26" ht="22.15" customHeight="1" x14ac:dyDescent="0.15">
      <c r="A37" s="245" t="s">
        <v>184</v>
      </c>
      <c r="B37" s="116"/>
      <c r="C37" s="116"/>
      <c r="D37" s="116"/>
      <c r="E37" s="36"/>
      <c r="F37" s="82" t="s">
        <v>43</v>
      </c>
      <c r="G37" s="82" t="s">
        <v>44</v>
      </c>
      <c r="H37" s="82"/>
      <c r="I37" s="82"/>
      <c r="J37" s="82"/>
      <c r="K37" s="82" t="s">
        <v>4</v>
      </c>
      <c r="L37" s="82"/>
      <c r="M37" s="82"/>
      <c r="N37" s="82"/>
      <c r="O37" s="82"/>
      <c r="P37" s="82"/>
      <c r="Q37" s="82"/>
      <c r="R37" s="82"/>
      <c r="S37" s="37"/>
      <c r="U37" s="21" t="s">
        <v>278</v>
      </c>
      <c r="W37" s="15" t="b">
        <v>0</v>
      </c>
      <c r="X37" s="15" t="b">
        <v>0</v>
      </c>
    </row>
    <row r="38" spans="1:26" ht="22.15" customHeight="1" x14ac:dyDescent="0.15">
      <c r="A38" s="246"/>
      <c r="B38" s="125"/>
      <c r="C38" s="125"/>
      <c r="D38" s="125"/>
      <c r="E38" s="40" t="s">
        <v>45</v>
      </c>
      <c r="F38" s="86"/>
      <c r="G38" s="86" t="s">
        <v>46</v>
      </c>
      <c r="H38" s="86"/>
      <c r="I38" s="86" t="s">
        <v>47</v>
      </c>
      <c r="J38" s="86"/>
      <c r="K38" s="86" t="s">
        <v>48</v>
      </c>
      <c r="L38" s="86" t="s">
        <v>49</v>
      </c>
      <c r="M38" s="150"/>
      <c r="N38" s="150"/>
      <c r="O38" s="150"/>
      <c r="P38" s="86" t="s">
        <v>50</v>
      </c>
      <c r="Q38" s="86"/>
      <c r="R38" s="86"/>
      <c r="S38" s="92"/>
      <c r="W38" s="15" t="b">
        <v>0</v>
      </c>
      <c r="X38" s="15" t="b">
        <v>0</v>
      </c>
      <c r="Y38" s="15" t="b">
        <v>0</v>
      </c>
    </row>
    <row r="39" spans="1:26" ht="22.15" customHeight="1" x14ac:dyDescent="0.15">
      <c r="A39" s="245" t="s">
        <v>185</v>
      </c>
      <c r="B39" s="116"/>
      <c r="C39" s="116"/>
      <c r="D39" s="116"/>
      <c r="E39" s="38"/>
      <c r="F39" s="84"/>
      <c r="G39" s="84" t="s">
        <v>51</v>
      </c>
      <c r="H39" s="84"/>
      <c r="I39" s="84" t="s">
        <v>52</v>
      </c>
      <c r="J39" s="84"/>
      <c r="K39" s="84" t="s">
        <v>53</v>
      </c>
      <c r="L39" s="84"/>
      <c r="M39" s="84"/>
      <c r="N39" s="84"/>
      <c r="O39" s="84"/>
      <c r="P39" s="84"/>
      <c r="Q39" s="84"/>
      <c r="R39" s="84"/>
      <c r="S39" s="41"/>
      <c r="U39" s="21" t="s">
        <v>279</v>
      </c>
      <c r="W39" s="15" t="b">
        <v>0</v>
      </c>
      <c r="X39" s="15" t="b">
        <v>0</v>
      </c>
      <c r="Y39" s="15" t="b">
        <v>0</v>
      </c>
    </row>
    <row r="40" spans="1:26" ht="22.15" customHeight="1" x14ac:dyDescent="0.15">
      <c r="A40" s="246"/>
      <c r="B40" s="125"/>
      <c r="C40" s="125"/>
      <c r="D40" s="125"/>
      <c r="E40" s="42"/>
      <c r="F40" s="125" t="s">
        <v>165</v>
      </c>
      <c r="G40" s="125"/>
      <c r="H40" s="125"/>
      <c r="I40" s="125"/>
      <c r="J40" s="125"/>
      <c r="K40" s="125"/>
      <c r="L40" s="125"/>
      <c r="M40" s="125"/>
      <c r="N40" s="125"/>
      <c r="O40" s="125"/>
      <c r="P40" s="125"/>
      <c r="Q40" s="125"/>
      <c r="R40" s="125"/>
      <c r="S40" s="126"/>
    </row>
    <row r="41" spans="1:26" ht="20.100000000000001" customHeight="1" x14ac:dyDescent="0.15">
      <c r="A41" s="115" t="s">
        <v>186</v>
      </c>
      <c r="B41" s="116"/>
      <c r="C41" s="116"/>
      <c r="D41" s="117"/>
      <c r="E41" s="35"/>
      <c r="F41" s="116" t="s">
        <v>164</v>
      </c>
      <c r="G41" s="116"/>
      <c r="H41" s="116"/>
      <c r="I41" s="116"/>
      <c r="J41" s="116"/>
      <c r="K41" s="116"/>
      <c r="L41" s="116"/>
      <c r="M41" s="116"/>
      <c r="N41" s="116"/>
      <c r="O41" s="116"/>
      <c r="P41" s="116"/>
      <c r="Q41" s="116"/>
      <c r="R41" s="116"/>
      <c r="S41" s="236"/>
      <c r="U41" s="21" t="s">
        <v>280</v>
      </c>
    </row>
    <row r="42" spans="1:26" ht="20.100000000000001" customHeight="1" x14ac:dyDescent="0.15">
      <c r="A42" s="118"/>
      <c r="B42" s="119"/>
      <c r="C42" s="119"/>
      <c r="D42" s="120"/>
      <c r="E42" s="35"/>
      <c r="F42" s="84" t="s">
        <v>162</v>
      </c>
      <c r="G42" s="66"/>
      <c r="H42" s="43" t="s">
        <v>163</v>
      </c>
      <c r="I42" s="66"/>
      <c r="J42" s="84"/>
      <c r="K42" s="84"/>
      <c r="L42" s="84"/>
      <c r="M42" s="84"/>
      <c r="N42" s="84"/>
      <c r="O42" s="84"/>
      <c r="P42" s="84"/>
      <c r="Q42" s="84"/>
      <c r="R42" s="84"/>
      <c r="S42" s="41"/>
    </row>
    <row r="43" spans="1:26" ht="22.15" customHeight="1" x14ac:dyDescent="0.15">
      <c r="A43" s="121"/>
      <c r="B43" s="119"/>
      <c r="C43" s="119"/>
      <c r="D43" s="120"/>
      <c r="E43" s="44"/>
      <c r="F43" s="84"/>
      <c r="G43" s="84" t="s">
        <v>62</v>
      </c>
      <c r="H43" s="187"/>
      <c r="I43" s="187"/>
      <c r="J43" s="187"/>
      <c r="K43" s="187"/>
      <c r="L43" s="187"/>
      <c r="M43" s="187"/>
      <c r="N43" s="187"/>
      <c r="O43" s="187"/>
      <c r="P43" s="187"/>
      <c r="Q43" s="187"/>
      <c r="R43" s="187"/>
      <c r="S43" s="240"/>
    </row>
    <row r="44" spans="1:26" ht="20.100000000000001" customHeight="1" x14ac:dyDescent="0.15">
      <c r="A44" s="121"/>
      <c r="B44" s="119"/>
      <c r="C44" s="119"/>
      <c r="D44" s="120"/>
      <c r="E44" s="45"/>
      <c r="F44" s="84"/>
      <c r="G44" s="84" t="s">
        <v>63</v>
      </c>
      <c r="H44" s="187"/>
      <c r="I44" s="187"/>
      <c r="J44" s="187"/>
      <c r="K44" s="187"/>
      <c r="L44" s="84"/>
      <c r="M44" s="84" t="s">
        <v>64</v>
      </c>
      <c r="N44" s="187"/>
      <c r="O44" s="187"/>
      <c r="P44" s="187"/>
      <c r="Q44" s="187"/>
      <c r="R44" s="84"/>
      <c r="S44" s="41"/>
    </row>
    <row r="45" spans="1:26" ht="20.100000000000001" customHeight="1" thickBot="1" x14ac:dyDescent="0.2">
      <c r="A45" s="122"/>
      <c r="B45" s="123"/>
      <c r="C45" s="123"/>
      <c r="D45" s="124"/>
      <c r="E45" s="46"/>
      <c r="F45" s="85"/>
      <c r="G45" s="85" t="s">
        <v>65</v>
      </c>
      <c r="H45" s="85"/>
      <c r="I45" s="127"/>
      <c r="J45" s="127"/>
      <c r="K45" s="127"/>
      <c r="L45" s="127"/>
      <c r="M45" s="127"/>
      <c r="N45" s="127"/>
      <c r="O45" s="127"/>
      <c r="P45" s="127"/>
      <c r="Q45" s="127"/>
      <c r="R45" s="85"/>
      <c r="S45" s="48"/>
    </row>
    <row r="46" spans="1:26" ht="18" customHeight="1" thickBot="1" x14ac:dyDescent="0.2">
      <c r="A46" s="1" t="s">
        <v>161</v>
      </c>
      <c r="H46" s="2"/>
      <c r="I46" s="3"/>
      <c r="J46" s="21"/>
      <c r="K46" s="21"/>
      <c r="L46" s="21"/>
      <c r="M46" s="21"/>
      <c r="N46" s="21"/>
      <c r="O46" s="21"/>
      <c r="P46" s="21"/>
      <c r="Q46" s="21"/>
      <c r="R46" s="21"/>
      <c r="S46" s="21"/>
    </row>
    <row r="47" spans="1:26" ht="20.100000000000001" customHeight="1" x14ac:dyDescent="0.15">
      <c r="A47" s="237" t="s">
        <v>187</v>
      </c>
      <c r="B47" s="238"/>
      <c r="C47" s="238"/>
      <c r="D47" s="239"/>
      <c r="E47" s="49"/>
      <c r="F47" s="50" t="s">
        <v>6</v>
      </c>
      <c r="G47" s="67"/>
      <c r="H47" s="51" t="s">
        <v>68</v>
      </c>
      <c r="I47" s="67"/>
      <c r="J47" s="50"/>
      <c r="K47" s="50"/>
      <c r="L47" s="50"/>
      <c r="M47" s="50"/>
      <c r="N47" s="50"/>
      <c r="O47" s="50"/>
      <c r="P47" s="50"/>
      <c r="Q47" s="50"/>
      <c r="R47" s="50"/>
      <c r="S47" s="52"/>
      <c r="U47" s="21" t="s">
        <v>282</v>
      </c>
    </row>
    <row r="48" spans="1:26" ht="22.15" customHeight="1" x14ac:dyDescent="0.15">
      <c r="A48" s="121"/>
      <c r="B48" s="119"/>
      <c r="C48" s="119"/>
      <c r="D48" s="120"/>
      <c r="E48" s="44"/>
      <c r="F48" s="39"/>
      <c r="G48" s="39" t="s">
        <v>62</v>
      </c>
      <c r="H48" s="187"/>
      <c r="I48" s="187"/>
      <c r="J48" s="187"/>
      <c r="K48" s="187"/>
      <c r="L48" s="187"/>
      <c r="M48" s="187"/>
      <c r="N48" s="187"/>
      <c r="O48" s="187"/>
      <c r="P48" s="187"/>
      <c r="Q48" s="187"/>
      <c r="R48" s="187"/>
      <c r="S48" s="240"/>
    </row>
    <row r="49" spans="1:26" ht="20.100000000000001" customHeight="1" x14ac:dyDescent="0.15">
      <c r="A49" s="121"/>
      <c r="B49" s="119"/>
      <c r="C49" s="119"/>
      <c r="D49" s="120"/>
      <c r="E49" s="45"/>
      <c r="F49" s="39"/>
      <c r="G49" s="39" t="s">
        <v>63</v>
      </c>
      <c r="H49" s="187"/>
      <c r="I49" s="187"/>
      <c r="J49" s="187"/>
      <c r="K49" s="187"/>
      <c r="L49" s="39"/>
      <c r="M49" s="39" t="s">
        <v>64</v>
      </c>
      <c r="N49" s="187"/>
      <c r="O49" s="187"/>
      <c r="P49" s="187"/>
      <c r="Q49" s="187"/>
      <c r="R49" s="39"/>
      <c r="S49" s="41"/>
    </row>
    <row r="50" spans="1:26" ht="20.100000000000001" customHeight="1" x14ac:dyDescent="0.15">
      <c r="A50" s="121"/>
      <c r="B50" s="119"/>
      <c r="C50" s="119"/>
      <c r="D50" s="120"/>
      <c r="E50" s="45"/>
      <c r="F50" s="39"/>
      <c r="G50" s="39" t="s">
        <v>57</v>
      </c>
      <c r="H50" s="39"/>
      <c r="I50" s="187"/>
      <c r="J50" s="187"/>
      <c r="K50" s="187"/>
      <c r="L50" s="187"/>
      <c r="M50" s="187"/>
      <c r="N50" s="187"/>
      <c r="O50" s="187"/>
      <c r="P50" s="187"/>
      <c r="Q50" s="187"/>
      <c r="R50" s="39"/>
      <c r="S50" s="41"/>
    </row>
    <row r="51" spans="1:26" ht="20.100000000000001" customHeight="1" thickBot="1" x14ac:dyDescent="0.2">
      <c r="A51" s="122"/>
      <c r="B51" s="123"/>
      <c r="C51" s="123"/>
      <c r="D51" s="124"/>
      <c r="E51" s="46"/>
      <c r="F51" s="47"/>
      <c r="G51" s="47" t="s">
        <v>66</v>
      </c>
      <c r="H51" s="47"/>
      <c r="I51" s="241"/>
      <c r="J51" s="241"/>
      <c r="K51" s="241"/>
      <c r="L51" s="241"/>
      <c r="M51" s="241"/>
      <c r="N51" s="241"/>
      <c r="O51" s="241"/>
      <c r="P51" s="241"/>
      <c r="Q51" s="241"/>
      <c r="R51" s="47"/>
      <c r="S51" s="48"/>
    </row>
    <row r="52" spans="1:26" ht="10.15" customHeight="1" x14ac:dyDescent="0.15"/>
    <row r="53" spans="1:26" ht="20.100000000000001" customHeight="1" thickBot="1" x14ac:dyDescent="0.2">
      <c r="A53" s="1" t="s">
        <v>111</v>
      </c>
      <c r="H53" s="2"/>
      <c r="I53" s="3"/>
      <c r="J53" s="134"/>
      <c r="K53" s="134"/>
      <c r="L53" s="134"/>
      <c r="M53" s="134"/>
      <c r="N53" s="134"/>
      <c r="O53" s="134"/>
      <c r="P53" s="134"/>
      <c r="Q53" s="134"/>
      <c r="R53" s="134"/>
      <c r="S53" s="134"/>
      <c r="U53" s="21" t="s">
        <v>352</v>
      </c>
    </row>
    <row r="54" spans="1:26" ht="20.100000000000001" customHeight="1" x14ac:dyDescent="0.15">
      <c r="A54" s="4"/>
      <c r="B54" s="205" t="s">
        <v>92</v>
      </c>
      <c r="C54" s="205"/>
      <c r="D54" s="205"/>
      <c r="E54" s="205"/>
      <c r="F54" s="205"/>
      <c r="G54" s="205"/>
      <c r="H54" s="205"/>
      <c r="I54" s="205"/>
      <c r="J54" s="205"/>
      <c r="K54" s="205"/>
      <c r="L54" s="205"/>
      <c r="M54" s="205"/>
      <c r="N54" s="205"/>
      <c r="O54" s="205"/>
      <c r="P54" s="205"/>
      <c r="Q54" s="205"/>
      <c r="R54" s="205"/>
      <c r="S54" s="206"/>
      <c r="U54" s="21" t="s">
        <v>330</v>
      </c>
      <c r="W54" s="15" t="b">
        <v>0</v>
      </c>
    </row>
    <row r="55" spans="1:26" ht="25.15" customHeight="1" x14ac:dyDescent="0.15">
      <c r="A55" s="5"/>
      <c r="B55" s="203" t="s">
        <v>360</v>
      </c>
      <c r="C55" s="203"/>
      <c r="D55" s="203"/>
      <c r="E55" s="203"/>
      <c r="F55" s="203"/>
      <c r="G55" s="203"/>
      <c r="H55" s="203"/>
      <c r="I55" s="203"/>
      <c r="J55" s="201"/>
      <c r="K55" s="201"/>
      <c r="L55" s="201"/>
      <c r="M55" s="201"/>
      <c r="N55" s="201"/>
      <c r="O55" s="201"/>
      <c r="P55" s="201"/>
      <c r="Q55" s="201"/>
      <c r="R55" s="201"/>
      <c r="S55" s="202"/>
      <c r="U55" s="21" t="s">
        <v>331</v>
      </c>
    </row>
    <row r="56" spans="1:26" ht="20.100000000000001" customHeight="1" x14ac:dyDescent="0.15">
      <c r="A56" s="6"/>
      <c r="B56" s="207" t="s">
        <v>93</v>
      </c>
      <c r="C56" s="207"/>
      <c r="D56" s="207"/>
      <c r="E56" s="207"/>
      <c r="F56" s="207"/>
      <c r="G56" s="207"/>
      <c r="H56" s="207"/>
      <c r="I56" s="207"/>
      <c r="J56" s="207"/>
      <c r="K56" s="207"/>
      <c r="L56" s="207"/>
      <c r="M56" s="207"/>
      <c r="N56" s="207"/>
      <c r="O56" s="207"/>
      <c r="P56" s="207"/>
      <c r="Q56" s="207"/>
      <c r="R56" s="207"/>
      <c r="S56" s="208"/>
      <c r="U56" s="21" t="s">
        <v>317</v>
      </c>
      <c r="W56" s="15" t="b">
        <v>0</v>
      </c>
    </row>
    <row r="57" spans="1:26" ht="25.15" customHeight="1" x14ac:dyDescent="0.15">
      <c r="A57" s="7"/>
      <c r="B57" s="204" t="s">
        <v>69</v>
      </c>
      <c r="C57" s="204"/>
      <c r="D57" s="204"/>
      <c r="E57" s="204"/>
      <c r="F57" s="204"/>
      <c r="G57" s="204"/>
      <c r="H57" s="204"/>
      <c r="I57" s="204"/>
      <c r="J57" s="199"/>
      <c r="K57" s="199"/>
      <c r="L57" s="199"/>
      <c r="M57" s="199"/>
      <c r="N57" s="199"/>
      <c r="O57" s="199"/>
      <c r="P57" s="199"/>
      <c r="Q57" s="199"/>
      <c r="R57" s="199"/>
      <c r="S57" s="200"/>
      <c r="U57" s="21" t="s">
        <v>332</v>
      </c>
    </row>
    <row r="58" spans="1:26" ht="25.15" customHeight="1" x14ac:dyDescent="0.15">
      <c r="A58" s="5"/>
      <c r="B58" s="203" t="s">
        <v>70</v>
      </c>
      <c r="C58" s="203"/>
      <c r="D58" s="203"/>
      <c r="E58" s="203"/>
      <c r="F58" s="203"/>
      <c r="G58" s="203"/>
      <c r="H58" s="203"/>
      <c r="I58" s="203"/>
      <c r="J58" s="201"/>
      <c r="K58" s="201"/>
      <c r="L58" s="201"/>
      <c r="M58" s="201"/>
      <c r="N58" s="201"/>
      <c r="O58" s="201"/>
      <c r="P58" s="201"/>
      <c r="Q58" s="201"/>
      <c r="R58" s="201"/>
      <c r="S58" s="202"/>
      <c r="U58" s="21" t="s">
        <v>333</v>
      </c>
    </row>
    <row r="59" spans="1:26" ht="20.100000000000001" customHeight="1" x14ac:dyDescent="0.15">
      <c r="A59" s="6"/>
      <c r="B59" s="207" t="s">
        <v>94</v>
      </c>
      <c r="C59" s="207"/>
      <c r="D59" s="207"/>
      <c r="E59" s="207"/>
      <c r="F59" s="8"/>
      <c r="G59" s="207" t="s">
        <v>115</v>
      </c>
      <c r="H59" s="207"/>
      <c r="I59" s="207"/>
      <c r="J59" s="8"/>
      <c r="K59" s="207" t="s">
        <v>117</v>
      </c>
      <c r="L59" s="207"/>
      <c r="M59" s="207"/>
      <c r="N59" s="9"/>
      <c r="O59" s="209" t="s">
        <v>119</v>
      </c>
      <c r="P59" s="209"/>
      <c r="Q59" s="209"/>
      <c r="R59" s="209"/>
      <c r="S59" s="210"/>
      <c r="U59" s="21" t="s">
        <v>318</v>
      </c>
      <c r="W59" s="15" t="b">
        <v>0</v>
      </c>
      <c r="X59" s="15" t="b">
        <v>0</v>
      </c>
      <c r="Y59" s="15" t="b">
        <v>0</v>
      </c>
      <c r="Z59" s="15" t="b">
        <v>0</v>
      </c>
    </row>
    <row r="60" spans="1:26" ht="25.15" customHeight="1" x14ac:dyDescent="0.15">
      <c r="A60" s="7"/>
      <c r="B60" s="204" t="s">
        <v>73</v>
      </c>
      <c r="C60" s="204"/>
      <c r="D60" s="204"/>
      <c r="E60" s="204"/>
      <c r="F60" s="204"/>
      <c r="G60" s="204"/>
      <c r="H60" s="204"/>
      <c r="I60" s="204"/>
      <c r="J60" s="199"/>
      <c r="K60" s="199"/>
      <c r="L60" s="199"/>
      <c r="M60" s="199"/>
      <c r="N60" s="199"/>
      <c r="O60" s="199"/>
      <c r="P60" s="199"/>
      <c r="Q60" s="199"/>
      <c r="R60" s="199"/>
      <c r="S60" s="200"/>
      <c r="U60" s="58" t="s">
        <v>331</v>
      </c>
    </row>
    <row r="61" spans="1:26" ht="25.15" customHeight="1" x14ac:dyDescent="0.15">
      <c r="A61" s="7"/>
      <c r="B61" s="204" t="s">
        <v>74</v>
      </c>
      <c r="C61" s="204"/>
      <c r="D61" s="204"/>
      <c r="E61" s="204"/>
      <c r="F61" s="204"/>
      <c r="G61" s="204"/>
      <c r="H61" s="204"/>
      <c r="I61" s="204"/>
      <c r="J61" s="199"/>
      <c r="K61" s="199"/>
      <c r="L61" s="199"/>
      <c r="M61" s="199"/>
      <c r="N61" s="199"/>
      <c r="O61" s="199"/>
      <c r="P61" s="199"/>
      <c r="Q61" s="199"/>
      <c r="R61" s="199"/>
      <c r="S61" s="200"/>
      <c r="U61" s="21" t="s">
        <v>334</v>
      </c>
    </row>
    <row r="62" spans="1:26" ht="25.15" customHeight="1" x14ac:dyDescent="0.15">
      <c r="A62" s="7"/>
      <c r="B62" s="204" t="s">
        <v>112</v>
      </c>
      <c r="C62" s="204"/>
      <c r="D62" s="204"/>
      <c r="E62" s="204"/>
      <c r="F62" s="204"/>
      <c r="G62" s="204"/>
      <c r="H62" s="204"/>
      <c r="I62" s="204"/>
      <c r="J62" s="199"/>
      <c r="K62" s="199"/>
      <c r="L62" s="199"/>
      <c r="M62" s="199"/>
      <c r="N62" s="199"/>
      <c r="O62" s="199"/>
      <c r="P62" s="199"/>
      <c r="Q62" s="199"/>
      <c r="R62" s="199"/>
      <c r="S62" s="200"/>
      <c r="U62" s="21" t="s">
        <v>335</v>
      </c>
    </row>
    <row r="63" spans="1:26" ht="25.15" customHeight="1" x14ac:dyDescent="0.15">
      <c r="A63" s="5"/>
      <c r="B63" s="203" t="s">
        <v>113</v>
      </c>
      <c r="C63" s="203"/>
      <c r="D63" s="203"/>
      <c r="E63" s="203"/>
      <c r="F63" s="203"/>
      <c r="G63" s="203"/>
      <c r="H63" s="203"/>
      <c r="I63" s="203"/>
      <c r="J63" s="201"/>
      <c r="K63" s="201"/>
      <c r="L63" s="201"/>
      <c r="M63" s="201"/>
      <c r="N63" s="201"/>
      <c r="O63" s="201"/>
      <c r="P63" s="201"/>
      <c r="Q63" s="201"/>
      <c r="R63" s="201"/>
      <c r="S63" s="202"/>
      <c r="U63" s="21" t="s">
        <v>336</v>
      </c>
    </row>
    <row r="64" spans="1:26" ht="20.100000000000001" customHeight="1" x14ac:dyDescent="0.15">
      <c r="A64" s="6"/>
      <c r="B64" s="207" t="s">
        <v>95</v>
      </c>
      <c r="C64" s="207"/>
      <c r="D64" s="207"/>
      <c r="E64" s="207"/>
      <c r="F64" s="207"/>
      <c r="G64" s="207"/>
      <c r="H64" s="207"/>
      <c r="I64" s="207"/>
      <c r="J64" s="207"/>
      <c r="K64" s="207"/>
      <c r="L64" s="207"/>
      <c r="M64" s="207"/>
      <c r="N64" s="207"/>
      <c r="O64" s="207"/>
      <c r="P64" s="207"/>
      <c r="Q64" s="207"/>
      <c r="R64" s="207"/>
      <c r="S64" s="208"/>
      <c r="U64" s="21" t="s">
        <v>319</v>
      </c>
      <c r="W64" s="15" t="b">
        <v>0</v>
      </c>
    </row>
    <row r="65" spans="1:26" ht="25.15" customHeight="1" x14ac:dyDescent="0.15">
      <c r="A65" s="7"/>
      <c r="B65" s="204" t="s">
        <v>75</v>
      </c>
      <c r="C65" s="204"/>
      <c r="D65" s="204"/>
      <c r="E65" s="204"/>
      <c r="F65" s="204"/>
      <c r="G65" s="204"/>
      <c r="H65" s="204"/>
      <c r="I65" s="204"/>
      <c r="J65" s="199"/>
      <c r="K65" s="199"/>
      <c r="L65" s="199"/>
      <c r="M65" s="199"/>
      <c r="N65" s="199"/>
      <c r="O65" s="199"/>
      <c r="P65" s="199"/>
      <c r="Q65" s="199"/>
      <c r="R65" s="199"/>
      <c r="S65" s="200"/>
      <c r="U65" s="58" t="s">
        <v>337</v>
      </c>
    </row>
    <row r="66" spans="1:26" ht="25.15" customHeight="1" x14ac:dyDescent="0.15">
      <c r="A66" s="7"/>
      <c r="B66" s="204" t="s">
        <v>76</v>
      </c>
      <c r="C66" s="204"/>
      <c r="D66" s="204"/>
      <c r="E66" s="204"/>
      <c r="F66" s="204"/>
      <c r="G66" s="204"/>
      <c r="H66" s="204"/>
      <c r="I66" s="204"/>
      <c r="J66" s="199"/>
      <c r="K66" s="199"/>
      <c r="L66" s="199"/>
      <c r="M66" s="199"/>
      <c r="N66" s="199"/>
      <c r="O66" s="199"/>
      <c r="P66" s="199"/>
      <c r="Q66" s="199"/>
      <c r="R66" s="199"/>
      <c r="S66" s="200"/>
      <c r="U66" s="21" t="s">
        <v>338</v>
      </c>
    </row>
    <row r="67" spans="1:26" ht="25.15" customHeight="1" x14ac:dyDescent="0.15">
      <c r="A67" s="5"/>
      <c r="B67" s="203" t="s">
        <v>77</v>
      </c>
      <c r="C67" s="203"/>
      <c r="D67" s="203"/>
      <c r="E67" s="203"/>
      <c r="F67" s="203"/>
      <c r="G67" s="203"/>
      <c r="H67" s="203"/>
      <c r="I67" s="203"/>
      <c r="J67" s="201"/>
      <c r="K67" s="201"/>
      <c r="L67" s="201"/>
      <c r="M67" s="201"/>
      <c r="N67" s="201"/>
      <c r="O67" s="201"/>
      <c r="P67" s="201"/>
      <c r="Q67" s="201"/>
      <c r="R67" s="201"/>
      <c r="S67" s="202"/>
      <c r="U67" s="21" t="s">
        <v>339</v>
      </c>
    </row>
    <row r="68" spans="1:26" ht="20.100000000000001" customHeight="1" x14ac:dyDescent="0.15">
      <c r="A68" s="10"/>
      <c r="B68" s="224" t="s">
        <v>96</v>
      </c>
      <c r="C68" s="224"/>
      <c r="D68" s="224"/>
      <c r="E68" s="224"/>
      <c r="F68" s="224"/>
      <c r="G68" s="224"/>
      <c r="H68" s="224"/>
      <c r="I68" s="224"/>
      <c r="J68" s="224"/>
      <c r="K68" s="224"/>
      <c r="L68" s="224"/>
      <c r="M68" s="224"/>
      <c r="N68" s="224"/>
      <c r="O68" s="224"/>
      <c r="P68" s="224"/>
      <c r="Q68" s="224"/>
      <c r="R68" s="224"/>
      <c r="S68" s="225"/>
      <c r="U68" s="21" t="s">
        <v>320</v>
      </c>
      <c r="W68" s="15" t="b">
        <v>0</v>
      </c>
    </row>
    <row r="69" spans="1:26" ht="20.100000000000001" customHeight="1" x14ac:dyDescent="0.15">
      <c r="A69" s="6"/>
      <c r="B69" s="207" t="s">
        <v>97</v>
      </c>
      <c r="C69" s="207"/>
      <c r="D69" s="207"/>
      <c r="E69" s="207"/>
      <c r="F69" s="207"/>
      <c r="G69" s="207"/>
      <c r="H69" s="207"/>
      <c r="I69" s="207"/>
      <c r="J69" s="207"/>
      <c r="K69" s="207"/>
      <c r="L69" s="207"/>
      <c r="M69" s="207"/>
      <c r="N69" s="207"/>
      <c r="O69" s="207"/>
      <c r="P69" s="207"/>
      <c r="Q69" s="207"/>
      <c r="R69" s="207"/>
      <c r="S69" s="208"/>
      <c r="U69" s="21" t="s">
        <v>321</v>
      </c>
      <c r="W69" s="15" t="b">
        <v>0</v>
      </c>
    </row>
    <row r="70" spans="1:26" ht="25.15" customHeight="1" x14ac:dyDescent="0.15">
      <c r="A70" s="7"/>
      <c r="B70" s="204" t="s">
        <v>159</v>
      </c>
      <c r="C70" s="204"/>
      <c r="D70" s="204"/>
      <c r="E70" s="204"/>
      <c r="F70" s="204"/>
      <c r="G70" s="231"/>
      <c r="H70" s="231"/>
      <c r="I70" s="231"/>
      <c r="J70" s="231"/>
      <c r="K70" s="231"/>
      <c r="L70" s="231"/>
      <c r="M70" s="231"/>
      <c r="N70" s="231"/>
      <c r="O70" s="231"/>
      <c r="P70" s="231"/>
      <c r="Q70" s="231"/>
      <c r="R70" s="231"/>
      <c r="S70" s="232"/>
      <c r="U70" s="21" t="s">
        <v>340</v>
      </c>
    </row>
    <row r="71" spans="1:26" ht="25.15" customHeight="1" x14ac:dyDescent="0.15">
      <c r="A71" s="7"/>
      <c r="B71" s="226" t="s">
        <v>88</v>
      </c>
      <c r="C71" s="226"/>
      <c r="D71" s="226"/>
      <c r="E71" s="226"/>
      <c r="F71" s="226"/>
      <c r="G71" s="219"/>
      <c r="H71" s="220"/>
      <c r="I71" s="220"/>
      <c r="J71" s="217" t="s">
        <v>120</v>
      </c>
      <c r="K71" s="217"/>
      <c r="L71" s="217"/>
      <c r="M71" s="217"/>
      <c r="N71" s="217"/>
      <c r="O71" s="217"/>
      <c r="P71" s="217"/>
      <c r="Q71" s="217"/>
      <c r="R71" s="217"/>
      <c r="S71" s="218"/>
      <c r="U71" s="21" t="s">
        <v>341</v>
      </c>
    </row>
    <row r="72" spans="1:26" ht="25.15" customHeight="1" x14ac:dyDescent="0.15">
      <c r="A72" s="7"/>
      <c r="B72" s="213" t="s">
        <v>91</v>
      </c>
      <c r="C72" s="214"/>
      <c r="D72" s="214"/>
      <c r="E72" s="214"/>
      <c r="F72" s="214"/>
      <c r="G72" s="75"/>
      <c r="H72" s="77" t="s">
        <v>89</v>
      </c>
      <c r="I72" s="76" t="str">
        <f>IFERROR(G72/SUM($G$72,$O$72),"")</f>
        <v/>
      </c>
      <c r="J72" s="215" t="s">
        <v>90</v>
      </c>
      <c r="K72" s="216"/>
      <c r="L72" s="216"/>
      <c r="M72" s="216"/>
      <c r="N72" s="216"/>
      <c r="O72" s="74"/>
      <c r="P72" s="19" t="s">
        <v>89</v>
      </c>
      <c r="Q72" s="79" t="str">
        <f>IFERROR(O72/SUM($G$72,$O$72),"")</f>
        <v/>
      </c>
      <c r="R72" s="18"/>
      <c r="S72" s="78"/>
      <c r="T72" s="1" t="str">
        <f>IFERROR(IF(I72&gt;=0.7,"OK","NG"),"")</f>
        <v>OK</v>
      </c>
      <c r="U72" s="21" t="s">
        <v>342</v>
      </c>
    </row>
    <row r="73" spans="1:26" ht="20.100000000000001" customHeight="1" x14ac:dyDescent="0.15">
      <c r="A73" s="6"/>
      <c r="B73" s="207" t="s">
        <v>98</v>
      </c>
      <c r="C73" s="207"/>
      <c r="D73" s="207"/>
      <c r="E73" s="207"/>
      <c r="F73" s="8"/>
      <c r="G73" s="229" t="s">
        <v>123</v>
      </c>
      <c r="H73" s="229"/>
      <c r="I73" s="229"/>
      <c r="J73" s="8"/>
      <c r="K73" s="230" t="s">
        <v>125</v>
      </c>
      <c r="L73" s="230"/>
      <c r="M73" s="230"/>
      <c r="N73" s="9"/>
      <c r="O73" s="211" t="s">
        <v>155</v>
      </c>
      <c r="P73" s="211"/>
      <c r="Q73" s="211"/>
      <c r="R73" s="211"/>
      <c r="S73" s="212"/>
      <c r="U73" s="21" t="s">
        <v>322</v>
      </c>
      <c r="W73" s="15" t="b">
        <v>0</v>
      </c>
      <c r="X73" s="15" t="b">
        <v>0</v>
      </c>
      <c r="Y73" s="15" t="b">
        <v>0</v>
      </c>
      <c r="Z73" s="15" t="b">
        <v>0</v>
      </c>
    </row>
    <row r="74" spans="1:26" ht="25.15" customHeight="1" x14ac:dyDescent="0.15">
      <c r="A74" s="7"/>
      <c r="B74" s="204" t="s">
        <v>81</v>
      </c>
      <c r="C74" s="204"/>
      <c r="D74" s="204"/>
      <c r="E74" s="204"/>
      <c r="F74" s="204"/>
      <c r="G74" s="204"/>
      <c r="H74" s="204"/>
      <c r="I74" s="204"/>
      <c r="J74" s="199"/>
      <c r="K74" s="199"/>
      <c r="L74" s="199"/>
      <c r="M74" s="199"/>
      <c r="N74" s="199"/>
      <c r="O74" s="199"/>
      <c r="P74" s="199"/>
      <c r="Q74" s="199"/>
      <c r="R74" s="199"/>
      <c r="S74" s="200"/>
      <c r="U74" s="21" t="s">
        <v>343</v>
      </c>
    </row>
    <row r="75" spans="1:26" ht="25.15" customHeight="1" x14ac:dyDescent="0.15">
      <c r="A75" s="7"/>
      <c r="B75" s="204" t="s">
        <v>82</v>
      </c>
      <c r="C75" s="204"/>
      <c r="D75" s="204"/>
      <c r="E75" s="204"/>
      <c r="F75" s="204"/>
      <c r="G75" s="204"/>
      <c r="H75" s="204"/>
      <c r="I75" s="204"/>
      <c r="J75" s="199"/>
      <c r="K75" s="199"/>
      <c r="L75" s="199"/>
      <c r="M75" s="199"/>
      <c r="N75" s="199"/>
      <c r="O75" s="199"/>
      <c r="P75" s="199"/>
      <c r="Q75" s="199"/>
      <c r="R75" s="199"/>
      <c r="S75" s="200"/>
      <c r="U75" s="58" t="s">
        <v>337</v>
      </c>
    </row>
    <row r="76" spans="1:26" ht="25.15" customHeight="1" x14ac:dyDescent="0.15">
      <c r="A76" s="7"/>
      <c r="B76" s="204" t="s">
        <v>121</v>
      </c>
      <c r="C76" s="204"/>
      <c r="D76" s="204"/>
      <c r="E76" s="204"/>
      <c r="F76" s="204"/>
      <c r="G76" s="204"/>
      <c r="H76" s="204"/>
      <c r="I76" s="204"/>
      <c r="J76" s="199"/>
      <c r="K76" s="199"/>
      <c r="L76" s="199"/>
      <c r="M76" s="199"/>
      <c r="N76" s="199"/>
      <c r="O76" s="199"/>
      <c r="P76" s="199"/>
      <c r="Q76" s="199"/>
      <c r="R76" s="199"/>
      <c r="S76" s="200"/>
      <c r="U76" s="21" t="s">
        <v>344</v>
      </c>
    </row>
    <row r="77" spans="1:26" ht="25.15" customHeight="1" x14ac:dyDescent="0.15">
      <c r="A77" s="5"/>
      <c r="B77" s="203" t="s">
        <v>323</v>
      </c>
      <c r="C77" s="203"/>
      <c r="D77" s="203"/>
      <c r="E77" s="203"/>
      <c r="F77" s="203"/>
      <c r="G77" s="203"/>
      <c r="H77" s="203"/>
      <c r="I77" s="203"/>
      <c r="J77" s="227"/>
      <c r="K77" s="227"/>
      <c r="L77" s="227"/>
      <c r="M77" s="227"/>
      <c r="N77" s="227"/>
      <c r="O77" s="227"/>
      <c r="P77" s="227"/>
      <c r="Q77" s="227"/>
      <c r="R77" s="227"/>
      <c r="S77" s="228"/>
      <c r="U77" s="21" t="s">
        <v>345</v>
      </c>
    </row>
    <row r="78" spans="1:26" ht="20.100000000000001" customHeight="1" x14ac:dyDescent="0.15">
      <c r="A78" s="6"/>
      <c r="B78" s="207" t="s">
        <v>127</v>
      </c>
      <c r="C78" s="207"/>
      <c r="D78" s="207"/>
      <c r="E78" s="207"/>
      <c r="F78" s="207"/>
      <c r="G78" s="207"/>
      <c r="H78" s="207"/>
      <c r="I78" s="207"/>
      <c r="J78" s="207"/>
      <c r="K78" s="207"/>
      <c r="L78" s="207"/>
      <c r="M78" s="207"/>
      <c r="N78" s="207"/>
      <c r="O78" s="207"/>
      <c r="P78" s="207"/>
      <c r="Q78" s="207"/>
      <c r="R78" s="207"/>
      <c r="S78" s="208"/>
      <c r="U78" s="21" t="s">
        <v>325</v>
      </c>
      <c r="W78" s="15" t="b">
        <v>0</v>
      </c>
    </row>
    <row r="79" spans="1:26" ht="25.15" customHeight="1" x14ac:dyDescent="0.15">
      <c r="A79" s="7"/>
      <c r="B79" s="204" t="s">
        <v>128</v>
      </c>
      <c r="C79" s="204"/>
      <c r="D79" s="204"/>
      <c r="E79" s="204"/>
      <c r="F79" s="204"/>
      <c r="G79" s="204"/>
      <c r="H79" s="204"/>
      <c r="I79" s="204"/>
      <c r="J79" s="199"/>
      <c r="K79" s="199"/>
      <c r="L79" s="199"/>
      <c r="M79" s="199"/>
      <c r="N79" s="199"/>
      <c r="O79" s="199"/>
      <c r="P79" s="199"/>
      <c r="Q79" s="199"/>
      <c r="R79" s="199"/>
      <c r="S79" s="200"/>
      <c r="U79" s="21" t="s">
        <v>346</v>
      </c>
    </row>
    <row r="80" spans="1:26" ht="25.15" customHeight="1" x14ac:dyDescent="0.15">
      <c r="A80" s="5"/>
      <c r="B80" s="203" t="s">
        <v>129</v>
      </c>
      <c r="C80" s="203"/>
      <c r="D80" s="203"/>
      <c r="E80" s="203"/>
      <c r="F80" s="203"/>
      <c r="G80" s="203"/>
      <c r="H80" s="203"/>
      <c r="I80" s="203"/>
      <c r="J80" s="201"/>
      <c r="K80" s="201"/>
      <c r="L80" s="201"/>
      <c r="M80" s="201"/>
      <c r="N80" s="201"/>
      <c r="O80" s="201"/>
      <c r="P80" s="201"/>
      <c r="Q80" s="201"/>
      <c r="R80" s="201"/>
      <c r="S80" s="202"/>
      <c r="U80" s="21" t="s">
        <v>347</v>
      </c>
    </row>
    <row r="81" spans="1:25" ht="20.100000000000001" customHeight="1" x14ac:dyDescent="0.15">
      <c r="A81" s="6"/>
      <c r="B81" s="209" t="s">
        <v>130</v>
      </c>
      <c r="C81" s="209"/>
      <c r="D81" s="209"/>
      <c r="E81" s="209"/>
      <c r="F81" s="8"/>
      <c r="G81" s="209" t="s">
        <v>131</v>
      </c>
      <c r="H81" s="209"/>
      <c r="I81" s="209"/>
      <c r="J81" s="8"/>
      <c r="K81" s="207" t="s">
        <v>132</v>
      </c>
      <c r="L81" s="207"/>
      <c r="M81" s="207"/>
      <c r="N81" s="207"/>
      <c r="O81" s="207"/>
      <c r="P81" s="207"/>
      <c r="Q81" s="207"/>
      <c r="R81" s="207"/>
      <c r="S81" s="208"/>
      <c r="U81" s="21" t="s">
        <v>326</v>
      </c>
      <c r="W81" s="15" t="b">
        <v>0</v>
      </c>
      <c r="X81" s="15" t="b">
        <v>0</v>
      </c>
      <c r="Y81" s="15" t="b">
        <v>0</v>
      </c>
    </row>
    <row r="82" spans="1:25" ht="25.15" customHeight="1" x14ac:dyDescent="0.15">
      <c r="A82" s="7"/>
      <c r="B82" s="204" t="s">
        <v>133</v>
      </c>
      <c r="C82" s="204"/>
      <c r="D82" s="204"/>
      <c r="E82" s="204"/>
      <c r="F82" s="204"/>
      <c r="G82" s="204"/>
      <c r="H82" s="204"/>
      <c r="I82" s="204"/>
      <c r="J82" s="199"/>
      <c r="K82" s="199"/>
      <c r="L82" s="199"/>
      <c r="M82" s="199"/>
      <c r="N82" s="199"/>
      <c r="O82" s="199"/>
      <c r="P82" s="199"/>
      <c r="Q82" s="199"/>
      <c r="R82" s="199"/>
      <c r="S82" s="200"/>
      <c r="U82" s="21" t="s">
        <v>327</v>
      </c>
    </row>
    <row r="83" spans="1:25" ht="25.15" customHeight="1" x14ac:dyDescent="0.15">
      <c r="A83" s="5"/>
      <c r="B83" s="203" t="s">
        <v>134</v>
      </c>
      <c r="C83" s="203"/>
      <c r="D83" s="203"/>
      <c r="E83" s="203"/>
      <c r="F83" s="203"/>
      <c r="G83" s="203"/>
      <c r="H83" s="203"/>
      <c r="I83" s="203"/>
      <c r="J83" s="201"/>
      <c r="K83" s="201"/>
      <c r="L83" s="201"/>
      <c r="M83" s="201"/>
      <c r="N83" s="201"/>
      <c r="O83" s="201"/>
      <c r="P83" s="201"/>
      <c r="Q83" s="201"/>
      <c r="R83" s="201"/>
      <c r="S83" s="202"/>
    </row>
    <row r="84" spans="1:25" ht="20.100000000000001" customHeight="1" x14ac:dyDescent="0.15">
      <c r="A84" s="6"/>
      <c r="B84" s="207" t="s">
        <v>99</v>
      </c>
      <c r="C84" s="207"/>
      <c r="D84" s="207"/>
      <c r="E84" s="207"/>
      <c r="F84" s="207"/>
      <c r="G84" s="207"/>
      <c r="H84" s="207"/>
      <c r="I84" s="207"/>
      <c r="J84" s="207"/>
      <c r="K84" s="207"/>
      <c r="L84" s="207"/>
      <c r="M84" s="207"/>
      <c r="N84" s="207"/>
      <c r="O84" s="207"/>
      <c r="P84" s="207"/>
      <c r="Q84" s="207"/>
      <c r="R84" s="207"/>
      <c r="S84" s="208"/>
      <c r="U84" s="21" t="s">
        <v>328</v>
      </c>
      <c r="W84" s="15" t="b">
        <v>0</v>
      </c>
    </row>
    <row r="85" spans="1:25" ht="25.15" customHeight="1" thickBot="1" x14ac:dyDescent="0.2">
      <c r="A85" s="12"/>
      <c r="B85" s="221" t="s">
        <v>135</v>
      </c>
      <c r="C85" s="221"/>
      <c r="D85" s="221"/>
      <c r="E85" s="221"/>
      <c r="F85" s="221"/>
      <c r="G85" s="221"/>
      <c r="H85" s="221"/>
      <c r="I85" s="221"/>
      <c r="J85" s="222"/>
      <c r="K85" s="222"/>
      <c r="L85" s="222"/>
      <c r="M85" s="222"/>
      <c r="N85" s="222"/>
      <c r="O85" s="222"/>
      <c r="P85" s="222"/>
      <c r="Q85" s="222"/>
      <c r="R85" s="222"/>
      <c r="S85" s="223"/>
      <c r="U85" s="58" t="s">
        <v>329</v>
      </c>
    </row>
    <row r="87" spans="1:25" x14ac:dyDescent="0.15">
      <c r="A87" s="1" t="s">
        <v>87</v>
      </c>
      <c r="W87" s="54" t="s">
        <v>148</v>
      </c>
    </row>
    <row r="88" spans="1:25" ht="20.100000000000001" customHeight="1" x14ac:dyDescent="0.15">
      <c r="A88" s="53">
        <v>1</v>
      </c>
      <c r="B88" s="198" t="s">
        <v>314</v>
      </c>
      <c r="C88" s="198"/>
      <c r="D88" s="198"/>
      <c r="E88" s="198"/>
      <c r="F88" s="198"/>
      <c r="G88" s="198"/>
      <c r="H88" s="198"/>
      <c r="I88" s="198"/>
      <c r="J88" s="198"/>
      <c r="K88" s="198"/>
      <c r="L88" s="198"/>
      <c r="M88" s="198"/>
      <c r="N88" s="198"/>
      <c r="O88" s="198"/>
      <c r="P88" s="198"/>
      <c r="Q88" s="198"/>
      <c r="R88" s="198"/>
      <c r="S88" s="198"/>
      <c r="W88" s="54" t="s">
        <v>92</v>
      </c>
    </row>
    <row r="89" spans="1:25" ht="20.100000000000001" customHeight="1" x14ac:dyDescent="0.15">
      <c r="A89" s="53">
        <v>2</v>
      </c>
      <c r="B89" s="198" t="s">
        <v>71</v>
      </c>
      <c r="C89" s="198"/>
      <c r="D89" s="198"/>
      <c r="E89" s="198"/>
      <c r="F89" s="198"/>
      <c r="G89" s="198"/>
      <c r="H89" s="198"/>
      <c r="I89" s="198"/>
      <c r="J89" s="198"/>
      <c r="K89" s="198"/>
      <c r="L89" s="198"/>
      <c r="M89" s="198"/>
      <c r="N89" s="198"/>
      <c r="O89" s="198"/>
      <c r="P89" s="198"/>
      <c r="Q89" s="198"/>
      <c r="R89" s="198"/>
      <c r="S89" s="198"/>
      <c r="W89" s="54" t="s">
        <v>93</v>
      </c>
    </row>
    <row r="90" spans="1:25" ht="20.100000000000001" customHeight="1" x14ac:dyDescent="0.15">
      <c r="A90" s="193">
        <v>3</v>
      </c>
      <c r="B90" s="116" t="s">
        <v>72</v>
      </c>
      <c r="C90" s="116"/>
      <c r="D90" s="116"/>
      <c r="E90" s="116"/>
      <c r="F90" s="116"/>
      <c r="G90" s="116"/>
      <c r="H90" s="116"/>
      <c r="I90" s="116"/>
      <c r="J90" s="116"/>
      <c r="K90" s="116"/>
      <c r="L90" s="116"/>
      <c r="M90" s="116"/>
      <c r="N90" s="116"/>
      <c r="O90" s="116"/>
      <c r="P90" s="116"/>
      <c r="Q90" s="116"/>
      <c r="R90" s="116"/>
      <c r="S90" s="117"/>
      <c r="W90" s="54" t="s">
        <v>94</v>
      </c>
    </row>
    <row r="91" spans="1:25" ht="20.100000000000001" customHeight="1" x14ac:dyDescent="0.15">
      <c r="A91" s="194"/>
      <c r="B91" s="18"/>
      <c r="C91" s="145" t="s">
        <v>83</v>
      </c>
      <c r="D91" s="145"/>
      <c r="E91" s="145"/>
      <c r="F91" s="145"/>
      <c r="G91" s="145"/>
      <c r="H91" s="145"/>
      <c r="I91" s="145"/>
      <c r="J91" s="145"/>
      <c r="K91" s="145"/>
      <c r="L91" s="145"/>
      <c r="M91" s="145"/>
      <c r="N91" s="145"/>
      <c r="O91" s="145"/>
      <c r="P91" s="145"/>
      <c r="Q91" s="145"/>
      <c r="R91" s="145"/>
      <c r="S91" s="196"/>
      <c r="W91" s="54" t="s">
        <v>149</v>
      </c>
    </row>
    <row r="92" spans="1:25" ht="20.100000000000001" customHeight="1" x14ac:dyDescent="0.15">
      <c r="A92" s="194"/>
      <c r="B92" s="18"/>
      <c r="C92" s="145" t="s">
        <v>84</v>
      </c>
      <c r="D92" s="145"/>
      <c r="E92" s="145"/>
      <c r="F92" s="145"/>
      <c r="G92" s="145"/>
      <c r="H92" s="145"/>
      <c r="I92" s="145"/>
      <c r="J92" s="145"/>
      <c r="K92" s="145"/>
      <c r="L92" s="145"/>
      <c r="M92" s="145"/>
      <c r="N92" s="145"/>
      <c r="O92" s="145"/>
      <c r="P92" s="145"/>
      <c r="Q92" s="145"/>
      <c r="R92" s="145"/>
      <c r="S92" s="196"/>
      <c r="W92" s="54" t="s">
        <v>150</v>
      </c>
    </row>
    <row r="93" spans="1:25" ht="39.950000000000003" customHeight="1" x14ac:dyDescent="0.15">
      <c r="A93" s="195"/>
      <c r="B93" s="11"/>
      <c r="C93" s="147" t="s">
        <v>85</v>
      </c>
      <c r="D93" s="147"/>
      <c r="E93" s="147"/>
      <c r="F93" s="147"/>
      <c r="G93" s="147"/>
      <c r="H93" s="147"/>
      <c r="I93" s="147"/>
      <c r="J93" s="147"/>
      <c r="K93" s="147"/>
      <c r="L93" s="147"/>
      <c r="M93" s="147"/>
      <c r="N93" s="147"/>
      <c r="O93" s="147"/>
      <c r="P93" s="147"/>
      <c r="Q93" s="147"/>
      <c r="R93" s="147"/>
      <c r="S93" s="197"/>
      <c r="W93" s="54" t="s">
        <v>151</v>
      </c>
    </row>
    <row r="94" spans="1:25" ht="39.950000000000003" customHeight="1" x14ac:dyDescent="0.15">
      <c r="A94" s="53">
        <v>4</v>
      </c>
      <c r="B94" s="152" t="s">
        <v>86</v>
      </c>
      <c r="C94" s="152"/>
      <c r="D94" s="152"/>
      <c r="E94" s="152"/>
      <c r="F94" s="152"/>
      <c r="G94" s="152"/>
      <c r="H94" s="152"/>
      <c r="I94" s="152"/>
      <c r="J94" s="152"/>
      <c r="K94" s="152"/>
      <c r="L94" s="152"/>
      <c r="M94" s="152"/>
      <c r="N94" s="152"/>
      <c r="O94" s="152"/>
      <c r="P94" s="152"/>
      <c r="Q94" s="152"/>
      <c r="R94" s="152"/>
      <c r="S94" s="152"/>
      <c r="W94" s="54" t="s">
        <v>95</v>
      </c>
    </row>
    <row r="95" spans="1:25" ht="39.950000000000003" customHeight="1" x14ac:dyDescent="0.15">
      <c r="A95" s="53">
        <v>5</v>
      </c>
      <c r="B95" s="152" t="s">
        <v>78</v>
      </c>
      <c r="C95" s="152"/>
      <c r="D95" s="152"/>
      <c r="E95" s="152"/>
      <c r="F95" s="152"/>
      <c r="G95" s="152"/>
      <c r="H95" s="152"/>
      <c r="I95" s="152"/>
      <c r="J95" s="152"/>
      <c r="K95" s="152"/>
      <c r="L95" s="152"/>
      <c r="M95" s="152"/>
      <c r="N95" s="152"/>
      <c r="O95" s="152"/>
      <c r="P95" s="152"/>
      <c r="Q95" s="152"/>
      <c r="R95" s="152"/>
      <c r="S95" s="152"/>
      <c r="W95" s="54" t="s">
        <v>96</v>
      </c>
    </row>
    <row r="96" spans="1:25" ht="39.950000000000003" customHeight="1" x14ac:dyDescent="0.15">
      <c r="A96" s="53">
        <v>6</v>
      </c>
      <c r="B96" s="152" t="s">
        <v>79</v>
      </c>
      <c r="C96" s="152"/>
      <c r="D96" s="152"/>
      <c r="E96" s="152"/>
      <c r="F96" s="152"/>
      <c r="G96" s="152"/>
      <c r="H96" s="152"/>
      <c r="I96" s="152"/>
      <c r="J96" s="152"/>
      <c r="K96" s="152"/>
      <c r="L96" s="152"/>
      <c r="M96" s="152"/>
      <c r="N96" s="152"/>
      <c r="O96" s="152"/>
      <c r="P96" s="152"/>
      <c r="Q96" s="152"/>
      <c r="R96" s="152"/>
      <c r="S96" s="152"/>
      <c r="W96" s="54" t="s">
        <v>97</v>
      </c>
    </row>
    <row r="97" spans="1:23" ht="39.950000000000003" customHeight="1" x14ac:dyDescent="0.15">
      <c r="A97" s="53">
        <v>7</v>
      </c>
      <c r="B97" s="152" t="s">
        <v>80</v>
      </c>
      <c r="C97" s="152"/>
      <c r="D97" s="152"/>
      <c r="E97" s="152"/>
      <c r="F97" s="152"/>
      <c r="G97" s="152"/>
      <c r="H97" s="152"/>
      <c r="I97" s="152"/>
      <c r="J97" s="152"/>
      <c r="K97" s="152"/>
      <c r="L97" s="152"/>
      <c r="M97" s="152"/>
      <c r="N97" s="152"/>
      <c r="O97" s="152"/>
      <c r="P97" s="152"/>
      <c r="Q97" s="152"/>
      <c r="R97" s="152"/>
      <c r="S97" s="152"/>
      <c r="W97" s="54" t="s">
        <v>98</v>
      </c>
    </row>
    <row r="98" spans="1:23" ht="39.950000000000003" customHeight="1" x14ac:dyDescent="0.15">
      <c r="A98" s="53" t="s">
        <v>101</v>
      </c>
      <c r="B98" s="152" t="s">
        <v>102</v>
      </c>
      <c r="C98" s="152"/>
      <c r="D98" s="152"/>
      <c r="E98" s="152"/>
      <c r="F98" s="152"/>
      <c r="G98" s="152"/>
      <c r="H98" s="152"/>
      <c r="I98" s="152"/>
      <c r="J98" s="152"/>
      <c r="K98" s="152"/>
      <c r="L98" s="152"/>
      <c r="M98" s="152"/>
      <c r="N98" s="152"/>
      <c r="O98" s="152"/>
      <c r="P98" s="152"/>
      <c r="Q98" s="152"/>
      <c r="R98" s="152"/>
      <c r="S98" s="152"/>
      <c r="W98" s="54" t="s">
        <v>152</v>
      </c>
    </row>
    <row r="99" spans="1:23" ht="39.950000000000003" customHeight="1" x14ac:dyDescent="0.15">
      <c r="A99" s="53" t="s">
        <v>100</v>
      </c>
      <c r="B99" s="11"/>
      <c r="C99" s="147" t="s">
        <v>103</v>
      </c>
      <c r="D99" s="147"/>
      <c r="E99" s="147"/>
      <c r="F99" s="147"/>
      <c r="G99" s="147"/>
      <c r="H99" s="147"/>
      <c r="I99" s="147"/>
      <c r="J99" s="147"/>
      <c r="K99" s="147"/>
      <c r="L99" s="147"/>
      <c r="M99" s="147"/>
      <c r="N99" s="147"/>
      <c r="O99" s="147"/>
      <c r="P99" s="147"/>
      <c r="Q99" s="147"/>
      <c r="R99" s="147"/>
      <c r="S99" s="197"/>
      <c r="W99" s="54" t="s">
        <v>124</v>
      </c>
    </row>
    <row r="100" spans="1:23" ht="80.099999999999994" customHeight="1" x14ac:dyDescent="0.15">
      <c r="A100" s="53"/>
      <c r="B100" s="11"/>
      <c r="C100" s="147" t="s">
        <v>104</v>
      </c>
      <c r="D100" s="147"/>
      <c r="E100" s="147"/>
      <c r="F100" s="147"/>
      <c r="G100" s="147"/>
      <c r="H100" s="147"/>
      <c r="I100" s="147"/>
      <c r="J100" s="147"/>
      <c r="K100" s="147"/>
      <c r="L100" s="147"/>
      <c r="M100" s="147"/>
      <c r="N100" s="147"/>
      <c r="O100" s="147"/>
      <c r="P100" s="147"/>
      <c r="Q100" s="147"/>
      <c r="R100" s="147"/>
      <c r="S100" s="197"/>
      <c r="W100" s="54" t="s">
        <v>154</v>
      </c>
    </row>
    <row r="101" spans="1:23" ht="39.950000000000003" customHeight="1" x14ac:dyDescent="0.15">
      <c r="A101" s="53" t="s">
        <v>106</v>
      </c>
      <c r="B101" s="152" t="s">
        <v>105</v>
      </c>
      <c r="C101" s="152"/>
      <c r="D101" s="152"/>
      <c r="E101" s="152"/>
      <c r="F101" s="152"/>
      <c r="G101" s="152"/>
      <c r="H101" s="152"/>
      <c r="I101" s="152"/>
      <c r="J101" s="152"/>
      <c r="K101" s="152"/>
      <c r="L101" s="152"/>
      <c r="M101" s="152"/>
      <c r="N101" s="152"/>
      <c r="O101" s="152"/>
      <c r="P101" s="152"/>
      <c r="Q101" s="152"/>
      <c r="R101" s="152"/>
      <c r="S101" s="152"/>
      <c r="W101" s="54" t="s">
        <v>156</v>
      </c>
    </row>
    <row r="102" spans="1:23" ht="39.950000000000003" customHeight="1" x14ac:dyDescent="0.15">
      <c r="A102" s="53">
        <v>8</v>
      </c>
      <c r="B102" s="11"/>
      <c r="C102" s="147" t="s">
        <v>107</v>
      </c>
      <c r="D102" s="147"/>
      <c r="E102" s="147"/>
      <c r="F102" s="147"/>
      <c r="G102" s="147"/>
      <c r="H102" s="147"/>
      <c r="I102" s="147"/>
      <c r="J102" s="147"/>
      <c r="K102" s="147"/>
      <c r="L102" s="147"/>
      <c r="M102" s="147"/>
      <c r="N102" s="147"/>
      <c r="O102" s="147"/>
      <c r="P102" s="147"/>
      <c r="Q102" s="147"/>
      <c r="R102" s="147"/>
      <c r="S102" s="197"/>
      <c r="W102" s="54" t="s">
        <v>130</v>
      </c>
    </row>
    <row r="103" spans="1:23" ht="39.950000000000003" customHeight="1" x14ac:dyDescent="0.15">
      <c r="A103" s="53"/>
      <c r="B103" s="11"/>
      <c r="C103" s="147" t="s">
        <v>108</v>
      </c>
      <c r="D103" s="147"/>
      <c r="E103" s="147"/>
      <c r="F103" s="147"/>
      <c r="G103" s="147"/>
      <c r="H103" s="147"/>
      <c r="I103" s="147"/>
      <c r="J103" s="147"/>
      <c r="K103" s="147"/>
      <c r="L103" s="147"/>
      <c r="M103" s="147"/>
      <c r="N103" s="147"/>
      <c r="O103" s="147"/>
      <c r="P103" s="147"/>
      <c r="Q103" s="147"/>
      <c r="R103" s="147"/>
      <c r="S103" s="197"/>
      <c r="W103" s="54" t="s">
        <v>157</v>
      </c>
    </row>
    <row r="104" spans="1:23" ht="39.950000000000003" customHeight="1" x14ac:dyDescent="0.15">
      <c r="A104" s="53"/>
      <c r="B104" s="11"/>
      <c r="C104" s="147" t="s">
        <v>109</v>
      </c>
      <c r="D104" s="147"/>
      <c r="E104" s="147"/>
      <c r="F104" s="147"/>
      <c r="G104" s="147"/>
      <c r="H104" s="147"/>
      <c r="I104" s="147"/>
      <c r="J104" s="147"/>
      <c r="K104" s="147"/>
      <c r="L104" s="147"/>
      <c r="M104" s="147"/>
      <c r="N104" s="147"/>
      <c r="O104" s="147"/>
      <c r="P104" s="147"/>
      <c r="Q104" s="147"/>
      <c r="R104" s="147"/>
      <c r="S104" s="197"/>
      <c r="W104" s="54" t="s">
        <v>158</v>
      </c>
    </row>
    <row r="105" spans="1:23" ht="60" customHeight="1" x14ac:dyDescent="0.15">
      <c r="A105" s="53">
        <v>9</v>
      </c>
      <c r="B105" s="152" t="s">
        <v>110</v>
      </c>
      <c r="C105" s="152"/>
      <c r="D105" s="152"/>
      <c r="E105" s="152"/>
      <c r="F105" s="152"/>
      <c r="G105" s="152"/>
      <c r="H105" s="152"/>
      <c r="I105" s="152"/>
      <c r="J105" s="152"/>
      <c r="K105" s="152"/>
      <c r="L105" s="152"/>
      <c r="M105" s="152"/>
      <c r="N105" s="152"/>
      <c r="O105" s="152"/>
      <c r="P105" s="152"/>
      <c r="Q105" s="152"/>
      <c r="R105" s="152"/>
      <c r="S105" s="152"/>
      <c r="W105" s="54" t="s">
        <v>99</v>
      </c>
    </row>
    <row r="107" spans="1:23" x14ac:dyDescent="0.15">
      <c r="W107" s="2" t="s">
        <v>285</v>
      </c>
    </row>
    <row r="108" spans="1:23" x14ac:dyDescent="0.15">
      <c r="W108" s="2" t="s">
        <v>286</v>
      </c>
    </row>
    <row r="109" spans="1:23" x14ac:dyDescent="0.15">
      <c r="W109" s="2" t="s">
        <v>287</v>
      </c>
    </row>
    <row r="110" spans="1:23" x14ac:dyDescent="0.15">
      <c r="W110" s="2" t="s">
        <v>288</v>
      </c>
    </row>
    <row r="111" spans="1:23" x14ac:dyDescent="0.15">
      <c r="W111" s="2" t="s">
        <v>289</v>
      </c>
    </row>
    <row r="112" spans="1:23" x14ac:dyDescent="0.15">
      <c r="W112" s="2" t="s">
        <v>290</v>
      </c>
    </row>
    <row r="113" spans="23:23" x14ac:dyDescent="0.15">
      <c r="W113" s="2" t="s">
        <v>291</v>
      </c>
    </row>
    <row r="114" spans="23:23" x14ac:dyDescent="0.15">
      <c r="W114" s="2" t="s">
        <v>292</v>
      </c>
    </row>
    <row r="115" spans="23:23" x14ac:dyDescent="0.15">
      <c r="W115" s="2" t="s">
        <v>293</v>
      </c>
    </row>
    <row r="116" spans="23:23" x14ac:dyDescent="0.15">
      <c r="W116" s="2" t="s">
        <v>294</v>
      </c>
    </row>
    <row r="117" spans="23:23" x14ac:dyDescent="0.15">
      <c r="W117" s="2" t="s">
        <v>295</v>
      </c>
    </row>
    <row r="118" spans="23:23" x14ac:dyDescent="0.15">
      <c r="W118" s="2" t="s">
        <v>296</v>
      </c>
    </row>
    <row r="119" spans="23:23" x14ac:dyDescent="0.15">
      <c r="W119" s="2" t="s">
        <v>297</v>
      </c>
    </row>
    <row r="120" spans="23:23" x14ac:dyDescent="0.15">
      <c r="W120" s="2" t="s">
        <v>283</v>
      </c>
    </row>
    <row r="121" spans="23:23" x14ac:dyDescent="0.15">
      <c r="W121" s="2" t="s">
        <v>284</v>
      </c>
    </row>
    <row r="122" spans="23:23" x14ac:dyDescent="0.15">
      <c r="W122" s="2" t="s">
        <v>298</v>
      </c>
    </row>
    <row r="123" spans="23:23" x14ac:dyDescent="0.15">
      <c r="W123" s="2" t="s">
        <v>299</v>
      </c>
    </row>
    <row r="124" spans="23:23" x14ac:dyDescent="0.15">
      <c r="W124" s="2" t="s">
        <v>300</v>
      </c>
    </row>
    <row r="125" spans="23:23" x14ac:dyDescent="0.15">
      <c r="W125" s="2" t="s">
        <v>301</v>
      </c>
    </row>
    <row r="126" spans="23:23" x14ac:dyDescent="0.15">
      <c r="W126" s="2" t="s">
        <v>302</v>
      </c>
    </row>
    <row r="127" spans="23:23" x14ac:dyDescent="0.15">
      <c r="W127" s="2" t="s">
        <v>303</v>
      </c>
    </row>
    <row r="128" spans="23:23" x14ac:dyDescent="0.15">
      <c r="W128" s="2" t="s">
        <v>304</v>
      </c>
    </row>
    <row r="129" spans="23:23" x14ac:dyDescent="0.15">
      <c r="W129" s="2" t="s">
        <v>305</v>
      </c>
    </row>
    <row r="130" spans="23:23" x14ac:dyDescent="0.15">
      <c r="W130" s="2" t="s">
        <v>306</v>
      </c>
    </row>
    <row r="131" spans="23:23" x14ac:dyDescent="0.15">
      <c r="W131" s="2" t="s">
        <v>307</v>
      </c>
    </row>
    <row r="132" spans="23:23" x14ac:dyDescent="0.15">
      <c r="W132" s="2" t="s">
        <v>308</v>
      </c>
    </row>
    <row r="133" spans="23:23" x14ac:dyDescent="0.15">
      <c r="W133" s="2" t="s">
        <v>309</v>
      </c>
    </row>
    <row r="134" spans="23:23" x14ac:dyDescent="0.15">
      <c r="W134" s="2" t="s">
        <v>310</v>
      </c>
    </row>
    <row r="135" spans="23:23" x14ac:dyDescent="0.15">
      <c r="W135" s="2" t="s">
        <v>311</v>
      </c>
    </row>
    <row r="136" spans="23:23" x14ac:dyDescent="0.15">
      <c r="W136" s="2" t="s">
        <v>312</v>
      </c>
    </row>
  </sheetData>
  <sheetProtection selectLockedCells="1"/>
  <mergeCells count="175">
    <mergeCell ref="G26:I26"/>
    <mergeCell ref="K26:M26"/>
    <mergeCell ref="O26:Q26"/>
    <mergeCell ref="G31:I31"/>
    <mergeCell ref="K31:M31"/>
    <mergeCell ref="O31:Q31"/>
    <mergeCell ref="A30:D31"/>
    <mergeCell ref="A26:D26"/>
    <mergeCell ref="G27:I27"/>
    <mergeCell ref="K27:M27"/>
    <mergeCell ref="O27:Q27"/>
    <mergeCell ref="G28:I28"/>
    <mergeCell ref="K28:M28"/>
    <mergeCell ref="O28:Q28"/>
    <mergeCell ref="K30:M30"/>
    <mergeCell ref="O30:Q30"/>
    <mergeCell ref="B55:I55"/>
    <mergeCell ref="J55:S55"/>
    <mergeCell ref="E4:S4"/>
    <mergeCell ref="F41:G41"/>
    <mergeCell ref="H41:S41"/>
    <mergeCell ref="A47:D51"/>
    <mergeCell ref="H48:S48"/>
    <mergeCell ref="H49:K49"/>
    <mergeCell ref="N49:Q49"/>
    <mergeCell ref="I50:Q50"/>
    <mergeCell ref="I51:Q51"/>
    <mergeCell ref="A29:D29"/>
    <mergeCell ref="K32:M32"/>
    <mergeCell ref="O32:Q32"/>
    <mergeCell ref="A34:D34"/>
    <mergeCell ref="A39:D40"/>
    <mergeCell ref="A37:D38"/>
    <mergeCell ref="M34:O34"/>
    <mergeCell ref="M38:O38"/>
    <mergeCell ref="H43:S43"/>
    <mergeCell ref="G17:I17"/>
    <mergeCell ref="K17:M17"/>
    <mergeCell ref="O17:Q17"/>
    <mergeCell ref="G25:I25"/>
    <mergeCell ref="C104:S104"/>
    <mergeCell ref="B63:I63"/>
    <mergeCell ref="J63:S63"/>
    <mergeCell ref="J67:S67"/>
    <mergeCell ref="B71:F71"/>
    <mergeCell ref="B76:I76"/>
    <mergeCell ref="J76:S76"/>
    <mergeCell ref="B77:I77"/>
    <mergeCell ref="J77:S77"/>
    <mergeCell ref="G73:I73"/>
    <mergeCell ref="K73:M73"/>
    <mergeCell ref="B79:I79"/>
    <mergeCell ref="J79:S79"/>
    <mergeCell ref="B80:I80"/>
    <mergeCell ref="J80:S80"/>
    <mergeCell ref="B82:I82"/>
    <mergeCell ref="J82:S82"/>
    <mergeCell ref="B83:I83"/>
    <mergeCell ref="J83:S83"/>
    <mergeCell ref="B98:S98"/>
    <mergeCell ref="B67:I67"/>
    <mergeCell ref="B66:I66"/>
    <mergeCell ref="B65:I65"/>
    <mergeCell ref="G70:S70"/>
    <mergeCell ref="J71:S71"/>
    <mergeCell ref="B64:S64"/>
    <mergeCell ref="B101:S101"/>
    <mergeCell ref="J65:S65"/>
    <mergeCell ref="G71:I71"/>
    <mergeCell ref="B70:F70"/>
    <mergeCell ref="B95:S95"/>
    <mergeCell ref="B96:S96"/>
    <mergeCell ref="B97:S97"/>
    <mergeCell ref="C100:S100"/>
    <mergeCell ref="C99:S99"/>
    <mergeCell ref="B85:I85"/>
    <mergeCell ref="J85:S85"/>
    <mergeCell ref="B68:S68"/>
    <mergeCell ref="B69:S69"/>
    <mergeCell ref="B56:S56"/>
    <mergeCell ref="B59:E59"/>
    <mergeCell ref="G59:I59"/>
    <mergeCell ref="K59:M59"/>
    <mergeCell ref="O59:S59"/>
    <mergeCell ref="J66:S66"/>
    <mergeCell ref="C102:S102"/>
    <mergeCell ref="C103:S103"/>
    <mergeCell ref="B94:S94"/>
    <mergeCell ref="B62:I62"/>
    <mergeCell ref="B73:E73"/>
    <mergeCell ref="O73:S73"/>
    <mergeCell ref="B78:S78"/>
    <mergeCell ref="B81:E81"/>
    <mergeCell ref="G81:I81"/>
    <mergeCell ref="B84:S84"/>
    <mergeCell ref="K81:S81"/>
    <mergeCell ref="J74:S74"/>
    <mergeCell ref="J75:S75"/>
    <mergeCell ref="B75:I75"/>
    <mergeCell ref="B74:I74"/>
    <mergeCell ref="B72:F72"/>
    <mergeCell ref="J72:N72"/>
    <mergeCell ref="J62:S62"/>
    <mergeCell ref="A10:D10"/>
    <mergeCell ref="H44:K44"/>
    <mergeCell ref="N44:Q44"/>
    <mergeCell ref="A27:D27"/>
    <mergeCell ref="G30:I30"/>
    <mergeCell ref="A4:D4"/>
    <mergeCell ref="A90:A93"/>
    <mergeCell ref="C91:S91"/>
    <mergeCell ref="C92:S92"/>
    <mergeCell ref="C93:S93"/>
    <mergeCell ref="B88:S88"/>
    <mergeCell ref="B89:S89"/>
    <mergeCell ref="B90:S90"/>
    <mergeCell ref="J57:S57"/>
    <mergeCell ref="J58:S58"/>
    <mergeCell ref="J60:S60"/>
    <mergeCell ref="J61:S61"/>
    <mergeCell ref="B58:I58"/>
    <mergeCell ref="B61:I61"/>
    <mergeCell ref="B60:I60"/>
    <mergeCell ref="B57:I57"/>
    <mergeCell ref="B54:S54"/>
    <mergeCell ref="A33:D33"/>
    <mergeCell ref="A20:D20"/>
    <mergeCell ref="B105:S105"/>
    <mergeCell ref="A1:S1"/>
    <mergeCell ref="A3:D3"/>
    <mergeCell ref="N2:S2"/>
    <mergeCell ref="A7:D7"/>
    <mergeCell ref="A15:D15"/>
    <mergeCell ref="E15:S15"/>
    <mergeCell ref="A18:D18"/>
    <mergeCell ref="E18:S18"/>
    <mergeCell ref="A19:D19"/>
    <mergeCell ref="E19:S19"/>
    <mergeCell ref="A12:D12"/>
    <mergeCell ref="E7:S7"/>
    <mergeCell ref="E8:S8"/>
    <mergeCell ref="E10:S10"/>
    <mergeCell ref="E12:S12"/>
    <mergeCell ref="F9:G9"/>
    <mergeCell ref="L9:M9"/>
    <mergeCell ref="H9:K9"/>
    <mergeCell ref="N9:S9"/>
    <mergeCell ref="F11:G11"/>
    <mergeCell ref="H11:K11"/>
    <mergeCell ref="A8:D8"/>
    <mergeCell ref="A9:D9"/>
    <mergeCell ref="A11:D11"/>
    <mergeCell ref="L11:M11"/>
    <mergeCell ref="N11:S11"/>
    <mergeCell ref="A41:D45"/>
    <mergeCell ref="F40:I40"/>
    <mergeCell ref="J40:S40"/>
    <mergeCell ref="I45:Q45"/>
    <mergeCell ref="A35:D36"/>
    <mergeCell ref="J53:S53"/>
    <mergeCell ref="A25:D25"/>
    <mergeCell ref="N29:S29"/>
    <mergeCell ref="A32:D32"/>
    <mergeCell ref="A24:D24"/>
    <mergeCell ref="G16:I16"/>
    <mergeCell ref="K16:M16"/>
    <mergeCell ref="O16:Q16"/>
    <mergeCell ref="A16:D17"/>
    <mergeCell ref="A21:D23"/>
    <mergeCell ref="G35:J35"/>
    <mergeCell ref="M35:O35"/>
    <mergeCell ref="K33:R33"/>
    <mergeCell ref="I36:R36"/>
    <mergeCell ref="K25:M25"/>
    <mergeCell ref="O25:Q25"/>
  </mergeCells>
  <phoneticPr fontId="1"/>
  <conditionalFormatting sqref="B55:S55">
    <cfRule type="expression" dxfId="36" priority="20">
      <formula>AND($W$69=TRUE,$G$71=$B$54,$J$55="")</formula>
    </cfRule>
    <cfRule type="expression" dxfId="35" priority="39">
      <formula>AND($W$54=TRUE,$J$55="")</formula>
    </cfRule>
  </conditionalFormatting>
  <conditionalFormatting sqref="B57:S58">
    <cfRule type="expression" dxfId="34" priority="18">
      <formula>AND($W$69=TRUE,$G$71=$B$56,$J$58="")</formula>
    </cfRule>
    <cfRule type="expression" dxfId="33" priority="19">
      <formula>AND($W$69=TRUE,$G$71=$B$56,$J$57="")</formula>
    </cfRule>
    <cfRule type="expression" dxfId="32" priority="37">
      <formula>AND($W$56=TRUE,$J$58="")</formula>
    </cfRule>
    <cfRule type="expression" dxfId="31" priority="38">
      <formula>AND($W$56=TRUE,$J$57="")</formula>
    </cfRule>
  </conditionalFormatting>
  <conditionalFormatting sqref="B60:S63">
    <cfRule type="expression" dxfId="30" priority="14">
      <formula>AND($W$69=TRUE,OR($G$71=$B$59,$G$71=$G$59,$G$71=$K$59,$G$71=$O$59),$J$63="")</formula>
    </cfRule>
    <cfRule type="expression" dxfId="29" priority="15">
      <formula>AND($W$69=TRUE,OR($G$71=$B$59,$G$71=$G$59,$G$71=$K$59,$G$71=$O$59),,$B$62="")</formula>
    </cfRule>
    <cfRule type="expression" dxfId="28" priority="16">
      <formula>AND($W$69=TRUE,OR($G$71=$B$59,$G$71=$G$59,$G$71=$K$59,$G$71=$O$59),$J$61="")</formula>
    </cfRule>
    <cfRule type="expression" dxfId="27" priority="17">
      <formula>AND($W$69=TRUE,OR($G$71=$B$59,$G$71=$G$59,$G$71=$K$59,$G$71=$O$59),$J$60="")</formula>
    </cfRule>
    <cfRule type="expression" dxfId="26" priority="33">
      <formula>AND(OR($W$59=TRUE,$X$59=TRUE,$Y$59=TRUE,$Z$59=TRUE),$J$63="")</formula>
    </cfRule>
    <cfRule type="expression" dxfId="25" priority="34">
      <formula>AND(OR($W$59=TRUE,$X$59=TRUE,$Y$59=TRUE,$Z$59=TRUE),$J$62="")</formula>
    </cfRule>
    <cfRule type="expression" dxfId="24" priority="35">
      <formula>AND(OR($W$59=TRUE,$X$59=TRUE,$Y$59=TRUE,$Z$59=TRUE),$J$61="")</formula>
    </cfRule>
    <cfRule type="expression" dxfId="23" priority="36">
      <formula>AND(OR($W$59=TRUE,$X$59=TRUE,$Y$59=TRUE,$Z$59=TRUE),$J$60="")</formula>
    </cfRule>
  </conditionalFormatting>
  <conditionalFormatting sqref="B65:S67">
    <cfRule type="expression" dxfId="22" priority="30">
      <formula>AND($W$64=TRUE,$J$65="")</formula>
    </cfRule>
    <cfRule type="expression" dxfId="21" priority="31">
      <formula>AND($W$64=TRUE,$J$66="")</formula>
    </cfRule>
    <cfRule type="expression" dxfId="20" priority="32">
      <formula>AND($W$64=TRUE,$J$67="")</formula>
    </cfRule>
  </conditionalFormatting>
  <conditionalFormatting sqref="B74:S75">
    <cfRule type="expression" dxfId="19" priority="28">
      <formula>AND(OR($W$73=TRUE,$X$73=TRUE,$Y$73=TRUE,$Z$73=TRUE),$J$75="")</formula>
    </cfRule>
    <cfRule type="expression" dxfId="18" priority="29">
      <formula>AND(OR($W$73=TRUE,$X$73=TRUE,$Y$73=TRUE,$Z$73=TRUE),$J$74="")</formula>
    </cfRule>
  </conditionalFormatting>
  <conditionalFormatting sqref="B76:S76">
    <cfRule type="expression" dxfId="17" priority="27">
      <formula>AND($Y$73=TRUE,$J$76="")</formula>
    </cfRule>
  </conditionalFormatting>
  <conditionalFormatting sqref="B77:S77">
    <cfRule type="expression" dxfId="16" priority="26">
      <formula>AND($Z$73=TRUE,$J$77="")</formula>
    </cfRule>
  </conditionalFormatting>
  <conditionalFormatting sqref="B79:S80">
    <cfRule type="expression" dxfId="15" priority="24">
      <formula>AND($W$78=TRUE,$J$80="")</formula>
    </cfRule>
    <cfRule type="expression" dxfId="14" priority="25">
      <formula>AND($W$78=TRUE,$J$79="")</formula>
    </cfRule>
  </conditionalFormatting>
  <conditionalFormatting sqref="B82:S83">
    <cfRule type="expression" dxfId="13" priority="22">
      <formula>AND(OR($W$81=TRUE,$X$81=TRUE,$Y$81=TRUE),$J$83="")</formula>
    </cfRule>
    <cfRule type="expression" dxfId="12" priority="23">
      <formula>AND(OR($W$81=TRUE,$X$81=TRUE,$Y$81=TRUE),$J$82="")</formula>
    </cfRule>
  </conditionalFormatting>
  <conditionalFormatting sqref="B85:S85">
    <cfRule type="expression" dxfId="11" priority="21">
      <formula>AND($W$84=TRUE,$J$85="")</formula>
    </cfRule>
  </conditionalFormatting>
  <conditionalFormatting sqref="G70:S70 G71:I71 G72 O72">
    <cfRule type="expression" dxfId="10" priority="10">
      <formula>AND($W$69=TRUE,$O$72="")</formula>
    </cfRule>
    <cfRule type="expression" dxfId="9" priority="11">
      <formula>AND($W$69=TRUE,$G$72="")</formula>
    </cfRule>
    <cfRule type="expression" dxfId="8" priority="12">
      <formula>AND($W$69=TRUE,$G$71="")</formula>
    </cfRule>
    <cfRule type="expression" dxfId="7" priority="13">
      <formula>AND($W$69=TRUE,$G$70="")</formula>
    </cfRule>
  </conditionalFormatting>
  <conditionalFormatting sqref="N29:S29">
    <cfRule type="expression" dxfId="6" priority="9">
      <formula>AND($Y$29=TRUE,$N$29="")</formula>
    </cfRule>
  </conditionalFormatting>
  <conditionalFormatting sqref="J33:S33">
    <cfRule type="expression" dxfId="5" priority="6">
      <formula>AND($X$33=TRUE,$K$33="")</formula>
    </cfRule>
  </conditionalFormatting>
  <conditionalFormatting sqref="H36:I36 S36">
    <cfRule type="expression" dxfId="1" priority="5">
      <formula>AND($Y$35=TRUE,$H$36="")</formula>
    </cfRule>
  </conditionalFormatting>
  <conditionalFormatting sqref="E38:S38">
    <cfRule type="expression" dxfId="4" priority="4">
      <formula>AND(OR($W$37=TRUE,$X$37=TRUE),$M$38="")</formula>
    </cfRule>
  </conditionalFormatting>
  <conditionalFormatting sqref="H36:S36">
    <cfRule type="expression" dxfId="0" priority="1">
      <formula>AND($Y$35=TRUE,$H$36="")</formula>
    </cfRule>
  </conditionalFormatting>
  <conditionalFormatting sqref="J32:S32">
    <cfRule type="expression" dxfId="3" priority="7">
      <formula>AND($X$32=TRUE,$O$32="")</formula>
    </cfRule>
    <cfRule type="expression" dxfId="2" priority="8">
      <formula>AND($X$32=TRUE,$K$32="")</formula>
    </cfRule>
  </conditionalFormatting>
  <dataValidations count="2">
    <dataValidation type="list" errorStyle="warning" allowBlank="1" showInputMessage="1" showErrorMessage="1" sqref="G71:I71" xr:uid="{00000000-0002-0000-0000-000000000000}">
      <formula1>$W$88:$W$95</formula1>
    </dataValidation>
    <dataValidation type="list" errorStyle="information" allowBlank="1" showInputMessage="1" showErrorMessage="1" error="リスト以外の場合は直接入力してください" sqref="G30:I30 G31:I31 K30:M30 K31:M31 O30:Q30 O31:Q31" xr:uid="{C212FE2B-DC9E-42D2-B262-1DFA550EA936}">
      <formula1>$W$108:$W$137</formula1>
    </dataValidation>
  </dataValidations>
  <printOptions horizontalCentered="1" verticalCentered="1"/>
  <pageMargins left="0.35433070866141736" right="0.19685039370078741" top="0.19685039370078741" bottom="0.19685039370078741" header="0" footer="0"/>
  <pageSetup paperSize="9" scale="89" fitToHeight="0" orientation="portrait" r:id="rId1"/>
  <rowBreaks count="2" manualBreakCount="2">
    <brk id="45"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406" r:id="rId4" name="Check Box 214">
              <controlPr defaultSize="0" autoFill="0" autoLine="0" autoPict="0">
                <anchor moveWithCells="1">
                  <from>
                    <xdr:col>5</xdr:col>
                    <xdr:colOff>66675</xdr:colOff>
                    <xdr:row>19</xdr:row>
                    <xdr:rowOff>76200</xdr:rowOff>
                  </from>
                  <to>
                    <xdr:col>6</xdr:col>
                    <xdr:colOff>0</xdr:colOff>
                    <xdr:row>19</xdr:row>
                    <xdr:rowOff>314325</xdr:rowOff>
                  </to>
                </anchor>
              </controlPr>
            </control>
          </mc:Choice>
        </mc:AlternateContent>
        <mc:AlternateContent xmlns:mc="http://schemas.openxmlformats.org/markup-compatibility/2006">
          <mc:Choice Requires="x14">
            <control shapeId="8407" r:id="rId5" name="Check Box 215">
              <controlPr defaultSize="0" autoFill="0" autoLine="0" autoPict="0">
                <anchor moveWithCells="1">
                  <from>
                    <xdr:col>7</xdr:col>
                    <xdr:colOff>66675</xdr:colOff>
                    <xdr:row>19</xdr:row>
                    <xdr:rowOff>76200</xdr:rowOff>
                  </from>
                  <to>
                    <xdr:col>8</xdr:col>
                    <xdr:colOff>0</xdr:colOff>
                    <xdr:row>19</xdr:row>
                    <xdr:rowOff>314325</xdr:rowOff>
                  </to>
                </anchor>
              </controlPr>
            </control>
          </mc:Choice>
        </mc:AlternateContent>
        <mc:AlternateContent xmlns:mc="http://schemas.openxmlformats.org/markup-compatibility/2006">
          <mc:Choice Requires="x14">
            <control shapeId="8408" r:id="rId6" name="Check Box 216">
              <controlPr defaultSize="0" autoFill="0" autoLine="0" autoPict="0">
                <anchor moveWithCells="1">
                  <from>
                    <xdr:col>9</xdr:col>
                    <xdr:colOff>66675</xdr:colOff>
                    <xdr:row>19</xdr:row>
                    <xdr:rowOff>76200</xdr:rowOff>
                  </from>
                  <to>
                    <xdr:col>10</xdr:col>
                    <xdr:colOff>0</xdr:colOff>
                    <xdr:row>19</xdr:row>
                    <xdr:rowOff>314325</xdr:rowOff>
                  </to>
                </anchor>
              </controlPr>
            </control>
          </mc:Choice>
        </mc:AlternateContent>
        <mc:AlternateContent xmlns:mc="http://schemas.openxmlformats.org/markup-compatibility/2006">
          <mc:Choice Requires="x14">
            <control shapeId="8409" r:id="rId7" name="Check Box 217">
              <controlPr defaultSize="0" autoFill="0" autoLine="0" autoPict="0">
                <anchor moveWithCells="1">
                  <from>
                    <xdr:col>11</xdr:col>
                    <xdr:colOff>66675</xdr:colOff>
                    <xdr:row>19</xdr:row>
                    <xdr:rowOff>76200</xdr:rowOff>
                  </from>
                  <to>
                    <xdr:col>12</xdr:col>
                    <xdr:colOff>0</xdr:colOff>
                    <xdr:row>19</xdr:row>
                    <xdr:rowOff>314325</xdr:rowOff>
                  </to>
                </anchor>
              </controlPr>
            </control>
          </mc:Choice>
        </mc:AlternateContent>
        <mc:AlternateContent xmlns:mc="http://schemas.openxmlformats.org/markup-compatibility/2006">
          <mc:Choice Requires="x14">
            <control shapeId="8410" r:id="rId8" name="Check Box 218">
              <controlPr defaultSize="0" autoFill="0" autoLine="0" autoPict="0">
                <anchor moveWithCells="1">
                  <from>
                    <xdr:col>13</xdr:col>
                    <xdr:colOff>66675</xdr:colOff>
                    <xdr:row>19</xdr:row>
                    <xdr:rowOff>76200</xdr:rowOff>
                  </from>
                  <to>
                    <xdr:col>14</xdr:col>
                    <xdr:colOff>0</xdr:colOff>
                    <xdr:row>19</xdr:row>
                    <xdr:rowOff>314325</xdr:rowOff>
                  </to>
                </anchor>
              </controlPr>
            </control>
          </mc:Choice>
        </mc:AlternateContent>
        <mc:AlternateContent xmlns:mc="http://schemas.openxmlformats.org/markup-compatibility/2006">
          <mc:Choice Requires="x14">
            <control shapeId="8411" r:id="rId9" name="Check Box 219">
              <controlPr defaultSize="0" autoFill="0" autoLine="0" autoPict="0">
                <anchor moveWithCells="1">
                  <from>
                    <xdr:col>15</xdr:col>
                    <xdr:colOff>66675</xdr:colOff>
                    <xdr:row>19</xdr:row>
                    <xdr:rowOff>76200</xdr:rowOff>
                  </from>
                  <to>
                    <xdr:col>16</xdr:col>
                    <xdr:colOff>0</xdr:colOff>
                    <xdr:row>19</xdr:row>
                    <xdr:rowOff>314325</xdr:rowOff>
                  </to>
                </anchor>
              </controlPr>
            </control>
          </mc:Choice>
        </mc:AlternateContent>
        <mc:AlternateContent xmlns:mc="http://schemas.openxmlformats.org/markup-compatibility/2006">
          <mc:Choice Requires="x14">
            <control shapeId="8412" r:id="rId10" name="Check Box 220">
              <controlPr defaultSize="0" autoFill="0" autoLine="0" autoPict="0">
                <anchor moveWithCells="1">
                  <from>
                    <xdr:col>17</xdr:col>
                    <xdr:colOff>66675</xdr:colOff>
                    <xdr:row>19</xdr:row>
                    <xdr:rowOff>76200</xdr:rowOff>
                  </from>
                  <to>
                    <xdr:col>18</xdr:col>
                    <xdr:colOff>0</xdr:colOff>
                    <xdr:row>19</xdr:row>
                    <xdr:rowOff>314325</xdr:rowOff>
                  </to>
                </anchor>
              </controlPr>
            </control>
          </mc:Choice>
        </mc:AlternateContent>
        <mc:AlternateContent xmlns:mc="http://schemas.openxmlformats.org/markup-compatibility/2006">
          <mc:Choice Requires="x14">
            <control shapeId="8413" r:id="rId11" name="Check Box 221">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8414" r:id="rId12" name="Check Box 222">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8415" r:id="rId13" name="Check Box 223">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8416" r:id="rId14" name="Check Box 224">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8417" r:id="rId15" name="Check Box 225">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8418" r:id="rId16" name="Check Box 226">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8419" r:id="rId17" name="Check Box 227">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8420" r:id="rId18" name="Check Box 228">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8421" r:id="rId19" name="Check Box 229">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8422" r:id="rId20" name="Check Box 230">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8423" r:id="rId21" name="Check Box 231">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8424" r:id="rId22" name="Check Box 232">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8425" r:id="rId23" name="Check Box 233">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8426" r:id="rId24" name="Check Box 234">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8427" r:id="rId25" name="Check Box 235">
              <controlPr defaultSize="0" autoFill="0" autoLine="0" autoPict="0">
                <anchor moveWithCells="1">
                  <from>
                    <xdr:col>5</xdr:col>
                    <xdr:colOff>66675</xdr:colOff>
                    <xdr:row>22</xdr:row>
                    <xdr:rowOff>0</xdr:rowOff>
                  </from>
                  <to>
                    <xdr:col>6</xdr:col>
                    <xdr:colOff>0</xdr:colOff>
                    <xdr:row>22</xdr:row>
                    <xdr:rowOff>238125</xdr:rowOff>
                  </to>
                </anchor>
              </controlPr>
            </control>
          </mc:Choice>
        </mc:AlternateContent>
        <mc:AlternateContent xmlns:mc="http://schemas.openxmlformats.org/markup-compatibility/2006">
          <mc:Choice Requires="x14">
            <control shapeId="8428" r:id="rId26" name="Check Box 236">
              <controlPr defaultSize="0" autoFill="0" autoLine="0" autoPict="0">
                <anchor moveWithCells="1">
                  <from>
                    <xdr:col>7</xdr:col>
                    <xdr:colOff>66675</xdr:colOff>
                    <xdr:row>22</xdr:row>
                    <xdr:rowOff>0</xdr:rowOff>
                  </from>
                  <to>
                    <xdr:col>8</xdr:col>
                    <xdr:colOff>0</xdr:colOff>
                    <xdr:row>22</xdr:row>
                    <xdr:rowOff>238125</xdr:rowOff>
                  </to>
                </anchor>
              </controlPr>
            </control>
          </mc:Choice>
        </mc:AlternateContent>
        <mc:AlternateContent xmlns:mc="http://schemas.openxmlformats.org/markup-compatibility/2006">
          <mc:Choice Requires="x14">
            <control shapeId="8429" r:id="rId27" name="Check Box 237">
              <controlPr defaultSize="0" autoFill="0" autoLine="0" autoPict="0">
                <anchor moveWithCells="1">
                  <from>
                    <xdr:col>9</xdr:col>
                    <xdr:colOff>66675</xdr:colOff>
                    <xdr:row>22</xdr:row>
                    <xdr:rowOff>0</xdr:rowOff>
                  </from>
                  <to>
                    <xdr:col>10</xdr:col>
                    <xdr:colOff>0</xdr:colOff>
                    <xdr:row>22</xdr:row>
                    <xdr:rowOff>238125</xdr:rowOff>
                  </to>
                </anchor>
              </controlPr>
            </control>
          </mc:Choice>
        </mc:AlternateContent>
        <mc:AlternateContent xmlns:mc="http://schemas.openxmlformats.org/markup-compatibility/2006">
          <mc:Choice Requires="x14">
            <control shapeId="8430" r:id="rId28" name="Check Box 238">
              <controlPr defaultSize="0" autoFill="0" autoLine="0" autoPict="0">
                <anchor moveWithCells="1">
                  <from>
                    <xdr:col>11</xdr:col>
                    <xdr:colOff>66675</xdr:colOff>
                    <xdr:row>22</xdr:row>
                    <xdr:rowOff>0</xdr:rowOff>
                  </from>
                  <to>
                    <xdr:col>12</xdr:col>
                    <xdr:colOff>0</xdr:colOff>
                    <xdr:row>22</xdr:row>
                    <xdr:rowOff>238125</xdr:rowOff>
                  </to>
                </anchor>
              </controlPr>
            </control>
          </mc:Choice>
        </mc:AlternateContent>
        <mc:AlternateContent xmlns:mc="http://schemas.openxmlformats.org/markup-compatibility/2006">
          <mc:Choice Requires="x14">
            <control shapeId="8431" r:id="rId29" name="Check Box 239">
              <controlPr defaultSize="0" autoFill="0" autoLine="0" autoPict="0">
                <anchor moveWithCells="1">
                  <from>
                    <xdr:col>13</xdr:col>
                    <xdr:colOff>66675</xdr:colOff>
                    <xdr:row>22</xdr:row>
                    <xdr:rowOff>0</xdr:rowOff>
                  </from>
                  <to>
                    <xdr:col>14</xdr:col>
                    <xdr:colOff>0</xdr:colOff>
                    <xdr:row>22</xdr:row>
                    <xdr:rowOff>238125</xdr:rowOff>
                  </to>
                </anchor>
              </controlPr>
            </control>
          </mc:Choice>
        </mc:AlternateContent>
        <mc:AlternateContent xmlns:mc="http://schemas.openxmlformats.org/markup-compatibility/2006">
          <mc:Choice Requires="x14">
            <control shapeId="8432" r:id="rId30" name="Check Box 240">
              <controlPr defaultSize="0" autoFill="0" autoLine="0" autoPict="0">
                <anchor moveWithCells="1">
                  <from>
                    <xdr:col>15</xdr:col>
                    <xdr:colOff>66675</xdr:colOff>
                    <xdr:row>22</xdr:row>
                    <xdr:rowOff>0</xdr:rowOff>
                  </from>
                  <to>
                    <xdr:col>16</xdr:col>
                    <xdr:colOff>0</xdr:colOff>
                    <xdr:row>22</xdr:row>
                    <xdr:rowOff>238125</xdr:rowOff>
                  </to>
                </anchor>
              </controlPr>
            </control>
          </mc:Choice>
        </mc:AlternateContent>
        <mc:AlternateContent xmlns:mc="http://schemas.openxmlformats.org/markup-compatibility/2006">
          <mc:Choice Requires="x14">
            <control shapeId="8433" r:id="rId31" name="Check Box 241">
              <controlPr defaultSize="0" autoFill="0" autoLine="0" autoPict="0">
                <anchor moveWithCells="1">
                  <from>
                    <xdr:col>17</xdr:col>
                    <xdr:colOff>66675</xdr:colOff>
                    <xdr:row>22</xdr:row>
                    <xdr:rowOff>0</xdr:rowOff>
                  </from>
                  <to>
                    <xdr:col>18</xdr:col>
                    <xdr:colOff>0</xdr:colOff>
                    <xdr:row>22</xdr:row>
                    <xdr:rowOff>238125</xdr:rowOff>
                  </to>
                </anchor>
              </controlPr>
            </control>
          </mc:Choice>
        </mc:AlternateContent>
        <mc:AlternateContent xmlns:mc="http://schemas.openxmlformats.org/markup-compatibility/2006">
          <mc:Choice Requires="x14">
            <control shapeId="8435" r:id="rId32" name="Check Box 243">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8436" r:id="rId33" name="Check Box 244">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8437" r:id="rId34" name="Check Box 245">
              <controlPr defaultSize="0" autoFill="0" autoLine="0" autoPict="0">
                <anchor moveWithCells="1">
                  <from>
                    <xdr:col>11</xdr:col>
                    <xdr:colOff>85725</xdr:colOff>
                    <xdr:row>28</xdr:row>
                    <xdr:rowOff>28575</xdr:rowOff>
                  </from>
                  <to>
                    <xdr:col>12</xdr:col>
                    <xdr:colOff>19050</xdr:colOff>
                    <xdr:row>28</xdr:row>
                    <xdr:rowOff>266700</xdr:rowOff>
                  </to>
                </anchor>
              </controlPr>
            </control>
          </mc:Choice>
        </mc:AlternateContent>
        <mc:AlternateContent xmlns:mc="http://schemas.openxmlformats.org/markup-compatibility/2006">
          <mc:Choice Requires="x14">
            <control shapeId="8438" r:id="rId35" name="Check Box 246">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8439" r:id="rId36" name="Check Box 247">
              <controlPr defaultSize="0" autoFill="0" autoLine="0" autoPict="0">
                <anchor moveWithCells="1">
                  <from>
                    <xdr:col>7</xdr:col>
                    <xdr:colOff>85725</xdr:colOff>
                    <xdr:row>31</xdr:row>
                    <xdr:rowOff>28575</xdr:rowOff>
                  </from>
                  <to>
                    <xdr:col>8</xdr:col>
                    <xdr:colOff>19050</xdr:colOff>
                    <xdr:row>31</xdr:row>
                    <xdr:rowOff>266700</xdr:rowOff>
                  </to>
                </anchor>
              </controlPr>
            </control>
          </mc:Choice>
        </mc:AlternateContent>
        <mc:AlternateContent xmlns:mc="http://schemas.openxmlformats.org/markup-compatibility/2006">
          <mc:Choice Requires="x14">
            <control shapeId="8440" r:id="rId37" name="Check Box 248">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8441" r:id="rId38" name="Check Box 249">
              <controlPr defaultSize="0" autoFill="0" autoLine="0" autoPict="0">
                <anchor moveWithCells="1">
                  <from>
                    <xdr:col>7</xdr:col>
                    <xdr:colOff>85725</xdr:colOff>
                    <xdr:row>32</xdr:row>
                    <xdr:rowOff>28575</xdr:rowOff>
                  </from>
                  <to>
                    <xdr:col>8</xdr:col>
                    <xdr:colOff>19050</xdr:colOff>
                    <xdr:row>32</xdr:row>
                    <xdr:rowOff>266700</xdr:rowOff>
                  </to>
                </anchor>
              </controlPr>
            </control>
          </mc:Choice>
        </mc:AlternateContent>
        <mc:AlternateContent xmlns:mc="http://schemas.openxmlformats.org/markup-compatibility/2006">
          <mc:Choice Requires="x14">
            <control shapeId="8442" r:id="rId39" name="Check Box 250">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8443" r:id="rId40" name="Check Box 251">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8444" r:id="rId41" name="Check Box 252">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8445" r:id="rId42" name="Check Box 253">
              <controlPr defaultSize="0" autoFill="0" autoLine="0" autoPict="0">
                <anchor moveWithCells="1">
                  <from>
                    <xdr:col>11</xdr:col>
                    <xdr:colOff>85725</xdr:colOff>
                    <xdr:row>33</xdr:row>
                    <xdr:rowOff>28575</xdr:rowOff>
                  </from>
                  <to>
                    <xdr:col>12</xdr:col>
                    <xdr:colOff>19050</xdr:colOff>
                    <xdr:row>33</xdr:row>
                    <xdr:rowOff>266700</xdr:rowOff>
                  </to>
                </anchor>
              </controlPr>
            </control>
          </mc:Choice>
        </mc:AlternateContent>
        <mc:AlternateContent xmlns:mc="http://schemas.openxmlformats.org/markup-compatibility/2006">
          <mc:Choice Requires="x14">
            <control shapeId="8446" r:id="rId43" name="Check Box 254">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8447" r:id="rId44" name="Check Box 255">
              <controlPr defaultSize="0" autoFill="0" autoLine="0" autoPict="0">
                <anchor moveWithCells="1">
                  <from>
                    <xdr:col>11</xdr:col>
                    <xdr:colOff>85725</xdr:colOff>
                    <xdr:row>34</xdr:row>
                    <xdr:rowOff>28575</xdr:rowOff>
                  </from>
                  <to>
                    <xdr:col>12</xdr:col>
                    <xdr:colOff>19050</xdr:colOff>
                    <xdr:row>34</xdr:row>
                    <xdr:rowOff>266700</xdr:rowOff>
                  </to>
                </anchor>
              </controlPr>
            </control>
          </mc:Choice>
        </mc:AlternateContent>
        <mc:AlternateContent xmlns:mc="http://schemas.openxmlformats.org/markup-compatibility/2006">
          <mc:Choice Requires="x14">
            <control shapeId="8448" r:id="rId45" name="Check Box 256">
              <controlPr defaultSize="0" autoFill="0" autoLine="0" autoPict="0">
                <anchor moveWithCells="1">
                  <from>
                    <xdr:col>5</xdr:col>
                    <xdr:colOff>85725</xdr:colOff>
                    <xdr:row>35</xdr:row>
                    <xdr:rowOff>28575</xdr:rowOff>
                  </from>
                  <to>
                    <xdr:col>6</xdr:col>
                    <xdr:colOff>19050</xdr:colOff>
                    <xdr:row>35</xdr:row>
                    <xdr:rowOff>266700</xdr:rowOff>
                  </to>
                </anchor>
              </controlPr>
            </control>
          </mc:Choice>
        </mc:AlternateContent>
        <mc:AlternateContent xmlns:mc="http://schemas.openxmlformats.org/markup-compatibility/2006">
          <mc:Choice Requires="x14">
            <control shapeId="8449" r:id="rId46" name="Check Box 257">
              <controlPr defaultSize="0" autoFill="0" autoLine="0" autoPict="0">
                <anchor moveWithCells="1">
                  <from>
                    <xdr:col>5</xdr:col>
                    <xdr:colOff>85725</xdr:colOff>
                    <xdr:row>36</xdr:row>
                    <xdr:rowOff>28575</xdr:rowOff>
                  </from>
                  <to>
                    <xdr:col>6</xdr:col>
                    <xdr:colOff>19050</xdr:colOff>
                    <xdr:row>36</xdr:row>
                    <xdr:rowOff>266700</xdr:rowOff>
                  </to>
                </anchor>
              </controlPr>
            </control>
          </mc:Choice>
        </mc:AlternateContent>
        <mc:AlternateContent xmlns:mc="http://schemas.openxmlformats.org/markup-compatibility/2006">
          <mc:Choice Requires="x14">
            <control shapeId="8450" r:id="rId47" name="Check Box 258">
              <controlPr defaultSize="0" autoFill="0" autoLine="0" autoPict="0">
                <anchor moveWithCells="1">
                  <from>
                    <xdr:col>9</xdr:col>
                    <xdr:colOff>85725</xdr:colOff>
                    <xdr:row>36</xdr:row>
                    <xdr:rowOff>28575</xdr:rowOff>
                  </from>
                  <to>
                    <xdr:col>10</xdr:col>
                    <xdr:colOff>19050</xdr:colOff>
                    <xdr:row>36</xdr:row>
                    <xdr:rowOff>266700</xdr:rowOff>
                  </to>
                </anchor>
              </controlPr>
            </control>
          </mc:Choice>
        </mc:AlternateContent>
        <mc:AlternateContent xmlns:mc="http://schemas.openxmlformats.org/markup-compatibility/2006">
          <mc:Choice Requires="x14">
            <control shapeId="8451" r:id="rId48" name="Check Box 259">
              <controlPr defaultSize="0" autoFill="0" autoLine="0" autoPict="0">
                <anchor moveWithCells="1">
                  <from>
                    <xdr:col>5</xdr:col>
                    <xdr:colOff>85725</xdr:colOff>
                    <xdr:row>37</xdr:row>
                    <xdr:rowOff>28575</xdr:rowOff>
                  </from>
                  <to>
                    <xdr:col>6</xdr:col>
                    <xdr:colOff>19050</xdr:colOff>
                    <xdr:row>37</xdr:row>
                    <xdr:rowOff>266700</xdr:rowOff>
                  </to>
                </anchor>
              </controlPr>
            </control>
          </mc:Choice>
        </mc:AlternateContent>
        <mc:AlternateContent xmlns:mc="http://schemas.openxmlformats.org/markup-compatibility/2006">
          <mc:Choice Requires="x14">
            <control shapeId="8452" r:id="rId49" name="Check Box 260">
              <controlPr defaultSize="0" autoFill="0" autoLine="0" autoPict="0">
                <anchor moveWithCells="1">
                  <from>
                    <xdr:col>7</xdr:col>
                    <xdr:colOff>85725</xdr:colOff>
                    <xdr:row>37</xdr:row>
                    <xdr:rowOff>28575</xdr:rowOff>
                  </from>
                  <to>
                    <xdr:col>8</xdr:col>
                    <xdr:colOff>19050</xdr:colOff>
                    <xdr:row>37</xdr:row>
                    <xdr:rowOff>266700</xdr:rowOff>
                  </to>
                </anchor>
              </controlPr>
            </control>
          </mc:Choice>
        </mc:AlternateContent>
        <mc:AlternateContent xmlns:mc="http://schemas.openxmlformats.org/markup-compatibility/2006">
          <mc:Choice Requires="x14">
            <control shapeId="8453" r:id="rId50" name="Check Box 261">
              <controlPr defaultSize="0" autoFill="0" autoLine="0" autoPict="0">
                <anchor moveWithCells="1">
                  <from>
                    <xdr:col>9</xdr:col>
                    <xdr:colOff>85725</xdr:colOff>
                    <xdr:row>37</xdr:row>
                    <xdr:rowOff>28575</xdr:rowOff>
                  </from>
                  <to>
                    <xdr:col>10</xdr:col>
                    <xdr:colOff>19050</xdr:colOff>
                    <xdr:row>37</xdr:row>
                    <xdr:rowOff>266700</xdr:rowOff>
                  </to>
                </anchor>
              </controlPr>
            </control>
          </mc:Choice>
        </mc:AlternateContent>
        <mc:AlternateContent xmlns:mc="http://schemas.openxmlformats.org/markup-compatibility/2006">
          <mc:Choice Requires="x14">
            <control shapeId="8454" r:id="rId51" name="Check Box 262">
              <controlPr defaultSize="0" autoFill="0" autoLine="0" autoPict="0">
                <anchor moveWithCells="1">
                  <from>
                    <xdr:col>5</xdr:col>
                    <xdr:colOff>85725</xdr:colOff>
                    <xdr:row>38</xdr:row>
                    <xdr:rowOff>28575</xdr:rowOff>
                  </from>
                  <to>
                    <xdr:col>6</xdr:col>
                    <xdr:colOff>19050</xdr:colOff>
                    <xdr:row>38</xdr:row>
                    <xdr:rowOff>266700</xdr:rowOff>
                  </to>
                </anchor>
              </controlPr>
            </control>
          </mc:Choice>
        </mc:AlternateContent>
        <mc:AlternateContent xmlns:mc="http://schemas.openxmlformats.org/markup-compatibility/2006">
          <mc:Choice Requires="x14">
            <control shapeId="8455" r:id="rId52" name="Check Box 263">
              <controlPr defaultSize="0" autoFill="0" autoLine="0" autoPict="0">
                <anchor moveWithCells="1">
                  <from>
                    <xdr:col>7</xdr:col>
                    <xdr:colOff>85725</xdr:colOff>
                    <xdr:row>38</xdr:row>
                    <xdr:rowOff>28575</xdr:rowOff>
                  </from>
                  <to>
                    <xdr:col>8</xdr:col>
                    <xdr:colOff>19050</xdr:colOff>
                    <xdr:row>38</xdr:row>
                    <xdr:rowOff>266700</xdr:rowOff>
                  </to>
                </anchor>
              </controlPr>
            </control>
          </mc:Choice>
        </mc:AlternateContent>
        <mc:AlternateContent xmlns:mc="http://schemas.openxmlformats.org/markup-compatibility/2006">
          <mc:Choice Requires="x14">
            <control shapeId="8456" r:id="rId53" name="Check Box 264">
              <controlPr defaultSize="0" autoFill="0" autoLine="0" autoPict="0">
                <anchor moveWithCells="1">
                  <from>
                    <xdr:col>9</xdr:col>
                    <xdr:colOff>85725</xdr:colOff>
                    <xdr:row>38</xdr:row>
                    <xdr:rowOff>28575</xdr:rowOff>
                  </from>
                  <to>
                    <xdr:col>10</xdr:col>
                    <xdr:colOff>19050</xdr:colOff>
                    <xdr:row>38</xdr:row>
                    <xdr:rowOff>266700</xdr:rowOff>
                  </to>
                </anchor>
              </controlPr>
            </control>
          </mc:Choice>
        </mc:AlternateContent>
        <mc:AlternateContent xmlns:mc="http://schemas.openxmlformats.org/markup-compatibility/2006">
          <mc:Choice Requires="x14">
            <control shapeId="8457" r:id="rId54" name="Check Box 265">
              <controlPr defaultSize="0" autoFill="0" autoLine="0" autoPict="0">
                <anchor moveWithCells="1">
                  <from>
                    <xdr:col>0</xdr:col>
                    <xdr:colOff>180975</xdr:colOff>
                    <xdr:row>53</xdr:row>
                    <xdr:rowOff>9525</xdr:rowOff>
                  </from>
                  <to>
                    <xdr:col>0</xdr:col>
                    <xdr:colOff>371475</xdr:colOff>
                    <xdr:row>54</xdr:row>
                    <xdr:rowOff>0</xdr:rowOff>
                  </to>
                </anchor>
              </controlPr>
            </control>
          </mc:Choice>
        </mc:AlternateContent>
        <mc:AlternateContent xmlns:mc="http://schemas.openxmlformats.org/markup-compatibility/2006">
          <mc:Choice Requires="x14">
            <control shapeId="8462" r:id="rId55" name="Check Box 270">
              <controlPr defaultSize="0" autoFill="0" autoLine="0" autoPict="0">
                <anchor moveWithCells="1">
                  <from>
                    <xdr:col>0</xdr:col>
                    <xdr:colOff>180975</xdr:colOff>
                    <xdr:row>55</xdr:row>
                    <xdr:rowOff>9525</xdr:rowOff>
                  </from>
                  <to>
                    <xdr:col>0</xdr:col>
                    <xdr:colOff>371475</xdr:colOff>
                    <xdr:row>56</xdr:row>
                    <xdr:rowOff>0</xdr:rowOff>
                  </to>
                </anchor>
              </controlPr>
            </control>
          </mc:Choice>
        </mc:AlternateContent>
        <mc:AlternateContent xmlns:mc="http://schemas.openxmlformats.org/markup-compatibility/2006">
          <mc:Choice Requires="x14">
            <control shapeId="8463" r:id="rId56" name="Check Box 271">
              <controlPr defaultSize="0" autoFill="0" autoLine="0" autoPict="0">
                <anchor moveWithCells="1">
                  <from>
                    <xdr:col>0</xdr:col>
                    <xdr:colOff>180975</xdr:colOff>
                    <xdr:row>58</xdr:row>
                    <xdr:rowOff>9525</xdr:rowOff>
                  </from>
                  <to>
                    <xdr:col>0</xdr:col>
                    <xdr:colOff>371475</xdr:colOff>
                    <xdr:row>59</xdr:row>
                    <xdr:rowOff>0</xdr:rowOff>
                  </to>
                </anchor>
              </controlPr>
            </control>
          </mc:Choice>
        </mc:AlternateContent>
        <mc:AlternateContent xmlns:mc="http://schemas.openxmlformats.org/markup-compatibility/2006">
          <mc:Choice Requires="x14">
            <control shapeId="8464" r:id="rId57" name="Check Box 272">
              <controlPr defaultSize="0" autoFill="0" autoLine="0" autoPict="0">
                <anchor moveWithCells="1">
                  <from>
                    <xdr:col>5</xdr:col>
                    <xdr:colOff>66675</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8465" r:id="rId58" name="Check Box 273">
              <controlPr defaultSize="0" autoFill="0" autoLine="0" autoPict="0">
                <anchor moveWithCells="1">
                  <from>
                    <xdr:col>9</xdr:col>
                    <xdr:colOff>66675</xdr:colOff>
                    <xdr:row>58</xdr:row>
                    <xdr:rowOff>19050</xdr:rowOff>
                  </from>
                  <to>
                    <xdr:col>10</xdr:col>
                    <xdr:colOff>0</xdr:colOff>
                    <xdr:row>59</xdr:row>
                    <xdr:rowOff>9525</xdr:rowOff>
                  </to>
                </anchor>
              </controlPr>
            </control>
          </mc:Choice>
        </mc:AlternateContent>
        <mc:AlternateContent xmlns:mc="http://schemas.openxmlformats.org/markup-compatibility/2006">
          <mc:Choice Requires="x14">
            <control shapeId="8466" r:id="rId59" name="Check Box 274">
              <controlPr defaultSize="0" autoFill="0" autoLine="0" autoPict="0">
                <anchor moveWithCells="1">
                  <from>
                    <xdr:col>13</xdr:col>
                    <xdr:colOff>66675</xdr:colOff>
                    <xdr:row>58</xdr:row>
                    <xdr:rowOff>19050</xdr:rowOff>
                  </from>
                  <to>
                    <xdr:col>14</xdr:col>
                    <xdr:colOff>0</xdr:colOff>
                    <xdr:row>59</xdr:row>
                    <xdr:rowOff>9525</xdr:rowOff>
                  </to>
                </anchor>
              </controlPr>
            </control>
          </mc:Choice>
        </mc:AlternateContent>
        <mc:AlternateContent xmlns:mc="http://schemas.openxmlformats.org/markup-compatibility/2006">
          <mc:Choice Requires="x14">
            <control shapeId="8467" r:id="rId60" name="Check Box 275">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8468" r:id="rId61" name="Check Box 276">
              <controlPr defaultSize="0" autoFill="0" autoLine="0" autoPict="0">
                <anchor moveWithCells="1">
                  <from>
                    <xdr:col>0</xdr:col>
                    <xdr:colOff>180975</xdr:colOff>
                    <xdr:row>67</xdr:row>
                    <xdr:rowOff>0</xdr:rowOff>
                  </from>
                  <to>
                    <xdr:col>0</xdr:col>
                    <xdr:colOff>371475</xdr:colOff>
                    <xdr:row>67</xdr:row>
                    <xdr:rowOff>238125</xdr:rowOff>
                  </to>
                </anchor>
              </controlPr>
            </control>
          </mc:Choice>
        </mc:AlternateContent>
        <mc:AlternateContent xmlns:mc="http://schemas.openxmlformats.org/markup-compatibility/2006">
          <mc:Choice Requires="x14">
            <control shapeId="8469" r:id="rId62" name="Check Box 277">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8470" r:id="rId63" name="Check Box 278">
              <controlPr defaultSize="0" autoFill="0" autoLine="0" autoPict="0">
                <anchor moveWithCells="1">
                  <from>
                    <xdr:col>0</xdr:col>
                    <xdr:colOff>180975</xdr:colOff>
                    <xdr:row>72</xdr:row>
                    <xdr:rowOff>9525</xdr:rowOff>
                  </from>
                  <to>
                    <xdr:col>0</xdr:col>
                    <xdr:colOff>371475</xdr:colOff>
                    <xdr:row>73</xdr:row>
                    <xdr:rowOff>0</xdr:rowOff>
                  </to>
                </anchor>
              </controlPr>
            </control>
          </mc:Choice>
        </mc:AlternateContent>
        <mc:AlternateContent xmlns:mc="http://schemas.openxmlformats.org/markup-compatibility/2006">
          <mc:Choice Requires="x14">
            <control shapeId="8471" r:id="rId64" name="Check Box 279">
              <controlPr defaultSize="0" autoFill="0" autoLine="0" autoPict="0">
                <anchor moveWithCells="1">
                  <from>
                    <xdr:col>5</xdr:col>
                    <xdr:colOff>66675</xdr:colOff>
                    <xdr:row>72</xdr:row>
                    <xdr:rowOff>9525</xdr:rowOff>
                  </from>
                  <to>
                    <xdr:col>6</xdr:col>
                    <xdr:colOff>0</xdr:colOff>
                    <xdr:row>73</xdr:row>
                    <xdr:rowOff>0</xdr:rowOff>
                  </to>
                </anchor>
              </controlPr>
            </control>
          </mc:Choice>
        </mc:AlternateContent>
        <mc:AlternateContent xmlns:mc="http://schemas.openxmlformats.org/markup-compatibility/2006">
          <mc:Choice Requires="x14">
            <control shapeId="8472" r:id="rId65" name="Check Box 280">
              <controlPr defaultSize="0" autoFill="0" autoLine="0" autoPict="0">
                <anchor moveWithCells="1">
                  <from>
                    <xdr:col>9</xdr:col>
                    <xdr:colOff>66675</xdr:colOff>
                    <xdr:row>72</xdr:row>
                    <xdr:rowOff>9525</xdr:rowOff>
                  </from>
                  <to>
                    <xdr:col>10</xdr:col>
                    <xdr:colOff>0</xdr:colOff>
                    <xdr:row>73</xdr:row>
                    <xdr:rowOff>0</xdr:rowOff>
                  </to>
                </anchor>
              </controlPr>
            </control>
          </mc:Choice>
        </mc:AlternateContent>
        <mc:AlternateContent xmlns:mc="http://schemas.openxmlformats.org/markup-compatibility/2006">
          <mc:Choice Requires="x14">
            <control shapeId="8473" r:id="rId66" name="Check Box 281">
              <controlPr defaultSize="0" autoFill="0" autoLine="0" autoPict="0">
                <anchor moveWithCells="1">
                  <from>
                    <xdr:col>13</xdr:col>
                    <xdr:colOff>66675</xdr:colOff>
                    <xdr:row>72</xdr:row>
                    <xdr:rowOff>9525</xdr:rowOff>
                  </from>
                  <to>
                    <xdr:col>14</xdr:col>
                    <xdr:colOff>0</xdr:colOff>
                    <xdr:row>73</xdr:row>
                    <xdr:rowOff>0</xdr:rowOff>
                  </to>
                </anchor>
              </controlPr>
            </control>
          </mc:Choice>
        </mc:AlternateContent>
        <mc:AlternateContent xmlns:mc="http://schemas.openxmlformats.org/markup-compatibility/2006">
          <mc:Choice Requires="x14">
            <control shapeId="8474" r:id="rId67" name="Check Box 282">
              <controlPr defaultSize="0" autoFill="0" autoLine="0" autoPict="0">
                <anchor moveWithCells="1">
                  <from>
                    <xdr:col>0</xdr:col>
                    <xdr:colOff>180975</xdr:colOff>
                    <xdr:row>77</xdr:row>
                    <xdr:rowOff>9525</xdr:rowOff>
                  </from>
                  <to>
                    <xdr:col>0</xdr:col>
                    <xdr:colOff>371475</xdr:colOff>
                    <xdr:row>78</xdr:row>
                    <xdr:rowOff>0</xdr:rowOff>
                  </to>
                </anchor>
              </controlPr>
            </control>
          </mc:Choice>
        </mc:AlternateContent>
        <mc:AlternateContent xmlns:mc="http://schemas.openxmlformats.org/markup-compatibility/2006">
          <mc:Choice Requires="x14">
            <control shapeId="8475" r:id="rId68" name="Check Box 283">
              <controlPr defaultSize="0" autoFill="0" autoLine="0" autoPict="0">
                <anchor moveWithCells="1">
                  <from>
                    <xdr:col>0</xdr:col>
                    <xdr:colOff>180975</xdr:colOff>
                    <xdr:row>80</xdr:row>
                    <xdr:rowOff>9525</xdr:rowOff>
                  </from>
                  <to>
                    <xdr:col>0</xdr:col>
                    <xdr:colOff>371475</xdr:colOff>
                    <xdr:row>81</xdr:row>
                    <xdr:rowOff>0</xdr:rowOff>
                  </to>
                </anchor>
              </controlPr>
            </control>
          </mc:Choice>
        </mc:AlternateContent>
        <mc:AlternateContent xmlns:mc="http://schemas.openxmlformats.org/markup-compatibility/2006">
          <mc:Choice Requires="x14">
            <control shapeId="8476" r:id="rId69" name="Check Box 284">
              <controlPr defaultSize="0" autoFill="0" autoLine="0" autoPict="0">
                <anchor moveWithCells="1">
                  <from>
                    <xdr:col>0</xdr:col>
                    <xdr:colOff>180975</xdr:colOff>
                    <xdr:row>83</xdr:row>
                    <xdr:rowOff>0</xdr:rowOff>
                  </from>
                  <to>
                    <xdr:col>0</xdr:col>
                    <xdr:colOff>371475</xdr:colOff>
                    <xdr:row>83</xdr:row>
                    <xdr:rowOff>238125</xdr:rowOff>
                  </to>
                </anchor>
              </controlPr>
            </control>
          </mc:Choice>
        </mc:AlternateContent>
        <mc:AlternateContent xmlns:mc="http://schemas.openxmlformats.org/markup-compatibility/2006">
          <mc:Choice Requires="x14">
            <control shapeId="8477" r:id="rId70" name="Check Box 285">
              <controlPr defaultSize="0" autoFill="0" autoLine="0" autoPict="0">
                <anchor moveWithCells="1">
                  <from>
                    <xdr:col>5</xdr:col>
                    <xdr:colOff>66675</xdr:colOff>
                    <xdr:row>80</xdr:row>
                    <xdr:rowOff>9525</xdr:rowOff>
                  </from>
                  <to>
                    <xdr:col>6</xdr:col>
                    <xdr:colOff>0</xdr:colOff>
                    <xdr:row>81</xdr:row>
                    <xdr:rowOff>0</xdr:rowOff>
                  </to>
                </anchor>
              </controlPr>
            </control>
          </mc:Choice>
        </mc:AlternateContent>
        <mc:AlternateContent xmlns:mc="http://schemas.openxmlformats.org/markup-compatibility/2006">
          <mc:Choice Requires="x14">
            <control shapeId="8478" r:id="rId71" name="Check Box 286">
              <controlPr defaultSize="0" autoFill="0" autoLine="0" autoPict="0">
                <anchor moveWithCells="1">
                  <from>
                    <xdr:col>9</xdr:col>
                    <xdr:colOff>66675</xdr:colOff>
                    <xdr:row>80</xdr:row>
                    <xdr:rowOff>9525</xdr:rowOff>
                  </from>
                  <to>
                    <xdr:col>10</xdr:col>
                    <xdr:colOff>0</xdr:colOff>
                    <xdr:row>81</xdr:row>
                    <xdr:rowOff>0</xdr:rowOff>
                  </to>
                </anchor>
              </controlPr>
            </control>
          </mc:Choice>
        </mc:AlternateContent>
        <mc:AlternateContent xmlns:mc="http://schemas.openxmlformats.org/markup-compatibility/2006">
          <mc:Choice Requires="x14">
            <control shapeId="8479" r:id="rId72" name="Check Box 287">
              <controlPr defaultSize="0" autoFill="0" autoLine="0" autoPict="0">
                <anchor moveWithCells="1">
                  <from>
                    <xdr:col>5</xdr:col>
                    <xdr:colOff>66675</xdr:colOff>
                    <xdr:row>23</xdr:row>
                    <xdr:rowOff>9525</xdr:rowOff>
                  </from>
                  <to>
                    <xdr:col>6</xdr:col>
                    <xdr:colOff>0</xdr:colOff>
                    <xdr:row>24</xdr:row>
                    <xdr:rowOff>0</xdr:rowOff>
                  </to>
                </anchor>
              </controlPr>
            </control>
          </mc:Choice>
        </mc:AlternateContent>
        <mc:AlternateContent xmlns:mc="http://schemas.openxmlformats.org/markup-compatibility/2006">
          <mc:Choice Requires="x14">
            <control shapeId="8376" r:id="rId73" name="Check Box 184">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8405" r:id="rId74" name="Check Box 213">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8483" r:id="rId75" name="Check Box 291">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8484" r:id="rId76" name="Check Box 292">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S33"/>
  <sheetViews>
    <sheetView workbookViewId="0">
      <selection activeCell="E4" sqref="E4:S4"/>
    </sheetView>
  </sheetViews>
  <sheetFormatPr defaultColWidth="8.875" defaultRowHeight="13.5" x14ac:dyDescent="0.15"/>
  <cols>
    <col min="1" max="4" width="6.125" customWidth="1"/>
    <col min="5" max="5" width="1.625" customWidth="1"/>
    <col min="6" max="6" width="3.625" customWidth="1"/>
    <col min="7" max="7" width="8.625" customWidth="1"/>
    <col min="8" max="8" width="3.625" customWidth="1"/>
    <col min="9" max="9" width="8.625" customWidth="1"/>
    <col min="10" max="10" width="3.625" customWidth="1"/>
    <col min="11" max="11" width="8.625" customWidth="1"/>
    <col min="12" max="12" width="3.625" customWidth="1"/>
    <col min="13" max="13" width="8.625" customWidth="1"/>
    <col min="14" max="14" width="3.625" customWidth="1"/>
    <col min="15" max="15" width="8.625" customWidth="1"/>
    <col min="16" max="16" width="3.625" customWidth="1"/>
    <col min="17" max="17" width="8.625" customWidth="1"/>
    <col min="18" max="18" width="3.625" customWidth="1"/>
    <col min="19" max="19" width="8.625" customWidth="1"/>
    <col min="20" max="20" width="4.625" customWidth="1"/>
  </cols>
  <sheetData>
    <row r="1" spans="1:19" s="13" customFormat="1" ht="18" customHeight="1" x14ac:dyDescent="0.15">
      <c r="A1" s="153" t="s">
        <v>348</v>
      </c>
      <c r="B1" s="153"/>
      <c r="C1" s="153"/>
      <c r="D1" s="153"/>
      <c r="E1" s="153"/>
      <c r="F1" s="153"/>
      <c r="G1" s="153"/>
      <c r="H1" s="153"/>
      <c r="I1" s="153"/>
      <c r="J1" s="153"/>
      <c r="K1" s="153"/>
      <c r="L1" s="153"/>
      <c r="M1" s="153"/>
      <c r="N1" s="153"/>
      <c r="O1" s="153"/>
      <c r="P1" s="153"/>
      <c r="Q1" s="153"/>
      <c r="R1" s="153"/>
      <c r="S1" s="153"/>
    </row>
    <row r="2" spans="1:19" s="2" customFormat="1" ht="18.75" customHeight="1" thickBot="1" x14ac:dyDescent="0.2">
      <c r="A2" s="14"/>
      <c r="B2" s="14"/>
      <c r="C2" s="14"/>
      <c r="D2" s="14"/>
      <c r="E2" s="14"/>
      <c r="F2" s="14"/>
      <c r="G2" s="14"/>
      <c r="H2" s="14"/>
      <c r="I2" s="14"/>
      <c r="J2" s="14"/>
      <c r="K2" s="14"/>
      <c r="L2" s="14"/>
      <c r="M2" s="14" t="s">
        <v>7</v>
      </c>
      <c r="N2" s="273" t="s">
        <v>168</v>
      </c>
      <c r="O2" s="274"/>
      <c r="P2" s="274"/>
      <c r="Q2" s="274"/>
      <c r="R2" s="274"/>
      <c r="S2" s="274"/>
    </row>
    <row r="3" spans="1:19" s="1" customFormat="1" ht="22.15" customHeight="1" x14ac:dyDescent="0.15">
      <c r="A3" s="154" t="s">
        <v>58</v>
      </c>
      <c r="B3" s="155"/>
      <c r="C3" s="155"/>
      <c r="D3" s="155"/>
      <c r="E3" s="62"/>
      <c r="F3" s="68" t="str">
        <f>IF('ふるさと納税登録申請書 (R6.10～)'!$W$3=TRUE,"☑","□")</f>
        <v>□</v>
      </c>
      <c r="G3" s="61" t="s">
        <v>144</v>
      </c>
      <c r="H3" s="69" t="str">
        <f>IF('ふるさと納税登録申請書 (R6.10～)'!$X$3=TRUE,"☑","□")</f>
        <v>□</v>
      </c>
      <c r="I3" s="61" t="s">
        <v>145</v>
      </c>
      <c r="J3" s="69" t="str">
        <f>IF('ふるさと納税登録申請書 (R6.10～)'!$Y$3=TRUE,"☑","□")</f>
        <v>□</v>
      </c>
      <c r="K3" s="61" t="s">
        <v>351</v>
      </c>
      <c r="L3" s="69" t="str">
        <f>IF('ふるさと納税登録申請書 (R6.10～)'!$Z$3=TRUE,"☑","□")</f>
        <v>□</v>
      </c>
      <c r="M3" s="61" t="s">
        <v>38</v>
      </c>
      <c r="N3" s="61"/>
      <c r="O3" s="61"/>
      <c r="P3" s="61"/>
      <c r="Q3" s="61"/>
      <c r="R3" s="61"/>
      <c r="S3" s="64"/>
    </row>
    <row r="4" spans="1:19" s="1" customFormat="1" ht="22.15" customHeight="1" thickBot="1" x14ac:dyDescent="0.2">
      <c r="A4" s="191" t="s">
        <v>160</v>
      </c>
      <c r="B4" s="192"/>
      <c r="C4" s="192"/>
      <c r="D4" s="192"/>
      <c r="E4" s="275">
        <f>'ふるさと納税登録申請書 (R6.10～)'!E4:S4</f>
        <v>0</v>
      </c>
      <c r="F4" s="276"/>
      <c r="G4" s="276"/>
      <c r="H4" s="276"/>
      <c r="I4" s="276"/>
      <c r="J4" s="276"/>
      <c r="K4" s="276"/>
      <c r="L4" s="276"/>
      <c r="M4" s="276"/>
      <c r="N4" s="276"/>
      <c r="O4" s="276"/>
      <c r="P4" s="276"/>
      <c r="Q4" s="276"/>
      <c r="R4" s="276"/>
      <c r="S4" s="277"/>
    </row>
    <row r="5" spans="1:19" s="1" customFormat="1" ht="10.15" customHeight="1" x14ac:dyDescent="0.15">
      <c r="A5" s="16"/>
      <c r="B5" s="16"/>
      <c r="C5" s="16"/>
      <c r="D5" s="16"/>
      <c r="E5" s="17"/>
      <c r="F5" s="18"/>
      <c r="G5" s="18"/>
      <c r="H5" s="19"/>
      <c r="I5" s="18"/>
      <c r="J5" s="18"/>
      <c r="K5" s="18"/>
      <c r="L5" s="19"/>
      <c r="M5" s="18"/>
      <c r="N5" s="18"/>
      <c r="O5" s="18"/>
      <c r="P5" s="18"/>
      <c r="Q5" s="18"/>
      <c r="R5" s="18"/>
      <c r="S5" s="18"/>
    </row>
    <row r="6" spans="1:19" s="2" customFormat="1" ht="18" customHeight="1" thickBot="1" x14ac:dyDescent="0.2">
      <c r="A6" s="2" t="s">
        <v>137</v>
      </c>
      <c r="I6" s="14"/>
      <c r="J6" s="20"/>
      <c r="K6" s="20"/>
      <c r="L6" s="20"/>
      <c r="M6" s="20"/>
      <c r="N6" s="20"/>
      <c r="O6" s="20"/>
      <c r="P6" s="20"/>
      <c r="Q6" s="20"/>
      <c r="R6" s="20"/>
      <c r="S6" s="20"/>
    </row>
    <row r="7" spans="1:19" s="2" customFormat="1" ht="22.15" customHeight="1" x14ac:dyDescent="0.15">
      <c r="A7" s="157" t="s">
        <v>138</v>
      </c>
      <c r="B7" s="158"/>
      <c r="C7" s="158"/>
      <c r="D7" s="158"/>
      <c r="E7" s="271">
        <f>'ふるさと納税登録申請書 (R6.10～)'!E7</f>
        <v>0</v>
      </c>
      <c r="F7" s="271"/>
      <c r="G7" s="271"/>
      <c r="H7" s="271"/>
      <c r="I7" s="271"/>
      <c r="J7" s="271"/>
      <c r="K7" s="271"/>
      <c r="L7" s="271"/>
      <c r="M7" s="271"/>
      <c r="N7" s="271"/>
      <c r="O7" s="271"/>
      <c r="P7" s="271"/>
      <c r="Q7" s="271"/>
      <c r="R7" s="271"/>
      <c r="S7" s="272"/>
    </row>
    <row r="8" spans="1:19" s="2" customFormat="1" ht="22.15" customHeight="1" x14ac:dyDescent="0.15">
      <c r="A8" s="110" t="s">
        <v>139</v>
      </c>
      <c r="B8" s="111"/>
      <c r="C8" s="111"/>
      <c r="D8" s="111"/>
      <c r="E8" s="269">
        <f>'ふるさと納税登録申請書 (R6.10～)'!E8</f>
        <v>0</v>
      </c>
      <c r="F8" s="269"/>
      <c r="G8" s="269"/>
      <c r="H8" s="269"/>
      <c r="I8" s="269"/>
      <c r="J8" s="269"/>
      <c r="K8" s="269"/>
      <c r="L8" s="269"/>
      <c r="M8" s="269"/>
      <c r="N8" s="269"/>
      <c r="O8" s="269"/>
      <c r="P8" s="269"/>
      <c r="Q8" s="269"/>
      <c r="R8" s="269"/>
      <c r="S8" s="270"/>
    </row>
    <row r="9" spans="1:19" s="2" customFormat="1" ht="22.15" customHeight="1" x14ac:dyDescent="0.15">
      <c r="A9" s="110" t="s">
        <v>67</v>
      </c>
      <c r="B9" s="111"/>
      <c r="C9" s="111"/>
      <c r="D9" s="186"/>
      <c r="E9" s="65"/>
      <c r="F9" s="112" t="s">
        <v>59</v>
      </c>
      <c r="G9" s="112"/>
      <c r="H9" s="267">
        <f>'ふるさと納税登録申請書 (R6.10～)'!H9</f>
        <v>0</v>
      </c>
      <c r="I9" s="267"/>
      <c r="J9" s="267"/>
      <c r="K9" s="267"/>
      <c r="L9" s="112" t="s">
        <v>54</v>
      </c>
      <c r="M9" s="112"/>
      <c r="N9" s="267">
        <f>'ふるさと納税登録申請書 (R6.10～)'!N9</f>
        <v>0</v>
      </c>
      <c r="O9" s="267"/>
      <c r="P9" s="267"/>
      <c r="Q9" s="267"/>
      <c r="R9" s="267"/>
      <c r="S9" s="268"/>
    </row>
    <row r="10" spans="1:19" s="2" customFormat="1" ht="20.100000000000001" customHeight="1" x14ac:dyDescent="0.15">
      <c r="A10" s="110" t="s">
        <v>55</v>
      </c>
      <c r="B10" s="111"/>
      <c r="C10" s="111"/>
      <c r="D10" s="111"/>
      <c r="E10" s="265">
        <f>'ふるさと納税登録申請書 (R6.10～)'!E10</f>
        <v>0</v>
      </c>
      <c r="F10" s="265"/>
      <c r="G10" s="265"/>
      <c r="H10" s="265"/>
      <c r="I10" s="265"/>
      <c r="J10" s="265"/>
      <c r="K10" s="265"/>
      <c r="L10" s="265"/>
      <c r="M10" s="265"/>
      <c r="N10" s="265"/>
      <c r="O10" s="265"/>
      <c r="P10" s="265"/>
      <c r="Q10" s="265"/>
      <c r="R10" s="265"/>
      <c r="S10" s="266"/>
    </row>
    <row r="11" spans="1:19" s="2" customFormat="1" ht="22.15" customHeight="1" x14ac:dyDescent="0.15">
      <c r="A11" s="110" t="s">
        <v>60</v>
      </c>
      <c r="B11" s="111"/>
      <c r="C11" s="111"/>
      <c r="D11" s="111"/>
      <c r="E11" s="65"/>
      <c r="F11" s="112" t="s">
        <v>56</v>
      </c>
      <c r="G11" s="112"/>
      <c r="H11" s="267">
        <f>'ふるさと納税登録申請書 (R6.10～)'!H11</f>
        <v>0</v>
      </c>
      <c r="I11" s="267"/>
      <c r="J11" s="267"/>
      <c r="K11" s="267"/>
      <c r="L11" s="112" t="s">
        <v>61</v>
      </c>
      <c r="M11" s="112"/>
      <c r="N11" s="267">
        <f>'ふるさと納税登録申請書 (R6.10～)'!N11</f>
        <v>0</v>
      </c>
      <c r="O11" s="267"/>
      <c r="P11" s="267"/>
      <c r="Q11" s="267"/>
      <c r="R11" s="267"/>
      <c r="S11" s="268"/>
    </row>
    <row r="12" spans="1:19" s="2" customFormat="1" ht="20.100000000000001" customHeight="1" thickBot="1" x14ac:dyDescent="0.2">
      <c r="A12" s="176" t="s">
        <v>57</v>
      </c>
      <c r="B12" s="177"/>
      <c r="C12" s="177"/>
      <c r="D12" s="177"/>
      <c r="E12" s="263">
        <f>'ふるさと納税登録申請書 (R6.10～)'!E12</f>
        <v>0</v>
      </c>
      <c r="F12" s="263"/>
      <c r="G12" s="263"/>
      <c r="H12" s="263"/>
      <c r="I12" s="263"/>
      <c r="J12" s="263"/>
      <c r="K12" s="263"/>
      <c r="L12" s="263"/>
      <c r="M12" s="263"/>
      <c r="N12" s="263"/>
      <c r="O12" s="263"/>
      <c r="P12" s="263"/>
      <c r="Q12" s="263"/>
      <c r="R12" s="263"/>
      <c r="S12" s="264"/>
    </row>
    <row r="14" spans="1:19" ht="14.25" thickBot="1" x14ac:dyDescent="0.2">
      <c r="A14" s="1" t="s">
        <v>315</v>
      </c>
      <c r="B14" s="1"/>
      <c r="C14" s="1"/>
      <c r="D14" s="1"/>
      <c r="E14" s="1"/>
      <c r="F14" s="1"/>
      <c r="G14" s="1"/>
      <c r="H14" s="2"/>
      <c r="I14" s="3"/>
      <c r="J14" s="58"/>
      <c r="K14" s="58"/>
      <c r="L14" s="58"/>
      <c r="M14" s="58"/>
      <c r="N14" s="58"/>
      <c r="O14" s="58"/>
      <c r="P14" s="58"/>
      <c r="Q14" s="58"/>
      <c r="R14" s="58"/>
      <c r="S14" s="58"/>
    </row>
    <row r="15" spans="1:19" ht="50.1" customHeight="1" x14ac:dyDescent="0.15">
      <c r="A15" s="253" t="s">
        <v>173</v>
      </c>
      <c r="B15" s="254"/>
      <c r="C15" s="257" t="s">
        <v>362</v>
      </c>
      <c r="D15" s="257"/>
      <c r="E15" s="257"/>
      <c r="F15" s="257"/>
      <c r="G15" s="257"/>
      <c r="H15" s="257"/>
      <c r="I15" s="257"/>
      <c r="J15" s="257"/>
      <c r="K15" s="257"/>
      <c r="L15" s="257"/>
      <c r="M15" s="257"/>
      <c r="N15" s="257"/>
      <c r="O15" s="257"/>
      <c r="P15" s="257"/>
      <c r="Q15" s="257"/>
      <c r="R15" s="257"/>
      <c r="S15" s="258"/>
    </row>
    <row r="16" spans="1:19" ht="50.1" customHeight="1" x14ac:dyDescent="0.15">
      <c r="A16" s="171"/>
      <c r="B16" s="172"/>
      <c r="C16" s="259"/>
      <c r="D16" s="259"/>
      <c r="E16" s="259"/>
      <c r="F16" s="259"/>
      <c r="G16" s="259"/>
      <c r="H16" s="259"/>
      <c r="I16" s="259"/>
      <c r="J16" s="259"/>
      <c r="K16" s="259"/>
      <c r="L16" s="259"/>
      <c r="M16" s="259"/>
      <c r="N16" s="259"/>
      <c r="O16" s="259"/>
      <c r="P16" s="259"/>
      <c r="Q16" s="259"/>
      <c r="R16" s="259"/>
      <c r="S16" s="260"/>
    </row>
    <row r="17" spans="1:19" ht="50.1" customHeight="1" x14ac:dyDescent="0.15">
      <c r="A17" s="171"/>
      <c r="B17" s="172"/>
      <c r="C17" s="259"/>
      <c r="D17" s="259"/>
      <c r="E17" s="259"/>
      <c r="F17" s="259"/>
      <c r="G17" s="259"/>
      <c r="H17" s="259"/>
      <c r="I17" s="259"/>
      <c r="J17" s="259"/>
      <c r="K17" s="259"/>
      <c r="L17" s="259"/>
      <c r="M17" s="259"/>
      <c r="N17" s="259"/>
      <c r="O17" s="259"/>
      <c r="P17" s="259"/>
      <c r="Q17" s="259"/>
      <c r="R17" s="259"/>
      <c r="S17" s="260"/>
    </row>
    <row r="18" spans="1:19" ht="50.1" customHeight="1" x14ac:dyDescent="0.15">
      <c r="A18" s="171"/>
      <c r="B18" s="172"/>
      <c r="C18" s="259"/>
      <c r="D18" s="259"/>
      <c r="E18" s="259"/>
      <c r="F18" s="259"/>
      <c r="G18" s="259"/>
      <c r="H18" s="259"/>
      <c r="I18" s="259"/>
      <c r="J18" s="259"/>
      <c r="K18" s="259"/>
      <c r="L18" s="259"/>
      <c r="M18" s="259"/>
      <c r="N18" s="259"/>
      <c r="O18" s="259"/>
      <c r="P18" s="259"/>
      <c r="Q18" s="259"/>
      <c r="R18" s="259"/>
      <c r="S18" s="260"/>
    </row>
    <row r="19" spans="1:19" ht="50.1" customHeight="1" x14ac:dyDescent="0.15">
      <c r="A19" s="171"/>
      <c r="B19" s="172"/>
      <c r="C19" s="259"/>
      <c r="D19" s="259"/>
      <c r="E19" s="259"/>
      <c r="F19" s="259"/>
      <c r="G19" s="259"/>
      <c r="H19" s="259"/>
      <c r="I19" s="259"/>
      <c r="J19" s="259"/>
      <c r="K19" s="259"/>
      <c r="L19" s="259"/>
      <c r="M19" s="259"/>
      <c r="N19" s="259"/>
      <c r="O19" s="259"/>
      <c r="P19" s="259"/>
      <c r="Q19" s="259"/>
      <c r="R19" s="259"/>
      <c r="S19" s="260"/>
    </row>
    <row r="20" spans="1:19" ht="50.1" customHeight="1" x14ac:dyDescent="0.15">
      <c r="A20" s="171"/>
      <c r="B20" s="172"/>
      <c r="C20" s="259"/>
      <c r="D20" s="259"/>
      <c r="E20" s="259"/>
      <c r="F20" s="259"/>
      <c r="G20" s="259"/>
      <c r="H20" s="259"/>
      <c r="I20" s="259"/>
      <c r="J20" s="259"/>
      <c r="K20" s="259"/>
      <c r="L20" s="259"/>
      <c r="M20" s="259"/>
      <c r="N20" s="259"/>
      <c r="O20" s="259"/>
      <c r="P20" s="259"/>
      <c r="Q20" s="259"/>
      <c r="R20" s="259"/>
      <c r="S20" s="260"/>
    </row>
    <row r="21" spans="1:19" ht="50.1" customHeight="1" x14ac:dyDescent="0.15">
      <c r="A21" s="171"/>
      <c r="B21" s="172"/>
      <c r="C21" s="259"/>
      <c r="D21" s="259"/>
      <c r="E21" s="259"/>
      <c r="F21" s="259"/>
      <c r="G21" s="259"/>
      <c r="H21" s="259"/>
      <c r="I21" s="259"/>
      <c r="J21" s="259"/>
      <c r="K21" s="259"/>
      <c r="L21" s="259"/>
      <c r="M21" s="259"/>
      <c r="N21" s="259"/>
      <c r="O21" s="259"/>
      <c r="P21" s="259"/>
      <c r="Q21" s="259"/>
      <c r="R21" s="259"/>
      <c r="S21" s="260"/>
    </row>
    <row r="22" spans="1:19" ht="50.1" customHeight="1" x14ac:dyDescent="0.15">
      <c r="A22" s="171"/>
      <c r="B22" s="172"/>
      <c r="C22" s="259"/>
      <c r="D22" s="259"/>
      <c r="E22" s="259"/>
      <c r="F22" s="259"/>
      <c r="G22" s="259"/>
      <c r="H22" s="259"/>
      <c r="I22" s="259"/>
      <c r="J22" s="259"/>
      <c r="K22" s="259"/>
      <c r="L22" s="259"/>
      <c r="M22" s="259"/>
      <c r="N22" s="259"/>
      <c r="O22" s="259"/>
      <c r="P22" s="259"/>
      <c r="Q22" s="259"/>
      <c r="R22" s="259"/>
      <c r="S22" s="260"/>
    </row>
    <row r="23" spans="1:19" ht="50.1" customHeight="1" x14ac:dyDescent="0.15">
      <c r="A23" s="171"/>
      <c r="B23" s="172"/>
      <c r="C23" s="259"/>
      <c r="D23" s="259"/>
      <c r="E23" s="259"/>
      <c r="F23" s="259"/>
      <c r="G23" s="259"/>
      <c r="H23" s="259"/>
      <c r="I23" s="259"/>
      <c r="J23" s="259"/>
      <c r="K23" s="259"/>
      <c r="L23" s="259"/>
      <c r="M23" s="259"/>
      <c r="N23" s="259"/>
      <c r="O23" s="259"/>
      <c r="P23" s="259"/>
      <c r="Q23" s="259"/>
      <c r="R23" s="259"/>
      <c r="S23" s="260"/>
    </row>
    <row r="24" spans="1:19" ht="50.1" customHeight="1" x14ac:dyDescent="0.15">
      <c r="A24" s="171"/>
      <c r="B24" s="172"/>
      <c r="C24" s="259"/>
      <c r="D24" s="259"/>
      <c r="E24" s="259"/>
      <c r="F24" s="259"/>
      <c r="G24" s="259"/>
      <c r="H24" s="259"/>
      <c r="I24" s="259"/>
      <c r="J24" s="259"/>
      <c r="K24" s="259"/>
      <c r="L24" s="259"/>
      <c r="M24" s="259"/>
      <c r="N24" s="259"/>
      <c r="O24" s="259"/>
      <c r="P24" s="259"/>
      <c r="Q24" s="259"/>
      <c r="R24" s="259"/>
      <c r="S24" s="260"/>
    </row>
    <row r="25" spans="1:19" ht="50.1" customHeight="1" x14ac:dyDescent="0.15">
      <c r="A25" s="171"/>
      <c r="B25" s="172"/>
      <c r="C25" s="259"/>
      <c r="D25" s="259"/>
      <c r="E25" s="259"/>
      <c r="F25" s="259"/>
      <c r="G25" s="259"/>
      <c r="H25" s="259"/>
      <c r="I25" s="259"/>
      <c r="J25" s="259"/>
      <c r="K25" s="259"/>
      <c r="L25" s="259"/>
      <c r="M25" s="259"/>
      <c r="N25" s="259"/>
      <c r="O25" s="259"/>
      <c r="P25" s="259"/>
      <c r="Q25" s="259"/>
      <c r="R25" s="259"/>
      <c r="S25" s="260"/>
    </row>
    <row r="26" spans="1:19" ht="50.1" customHeight="1" x14ac:dyDescent="0.15">
      <c r="A26" s="171"/>
      <c r="B26" s="172"/>
      <c r="C26" s="259"/>
      <c r="D26" s="259"/>
      <c r="E26" s="259"/>
      <c r="F26" s="259"/>
      <c r="G26" s="259"/>
      <c r="H26" s="259"/>
      <c r="I26" s="259"/>
      <c r="J26" s="259"/>
      <c r="K26" s="259"/>
      <c r="L26" s="259"/>
      <c r="M26" s="259"/>
      <c r="N26" s="259"/>
      <c r="O26" s="259"/>
      <c r="P26" s="259"/>
      <c r="Q26" s="259"/>
      <c r="R26" s="259"/>
      <c r="S26" s="260"/>
    </row>
    <row r="27" spans="1:19" ht="50.1" customHeight="1" x14ac:dyDescent="0.15">
      <c r="A27" s="171"/>
      <c r="B27" s="172"/>
      <c r="C27" s="259"/>
      <c r="D27" s="259"/>
      <c r="E27" s="259"/>
      <c r="F27" s="259"/>
      <c r="G27" s="259"/>
      <c r="H27" s="259"/>
      <c r="I27" s="259"/>
      <c r="J27" s="259"/>
      <c r="K27" s="259"/>
      <c r="L27" s="259"/>
      <c r="M27" s="259"/>
      <c r="N27" s="259"/>
      <c r="O27" s="259"/>
      <c r="P27" s="259"/>
      <c r="Q27" s="259"/>
      <c r="R27" s="259"/>
      <c r="S27" s="260"/>
    </row>
    <row r="28" spans="1:19" ht="50.1" customHeight="1" x14ac:dyDescent="0.15">
      <c r="A28" s="171"/>
      <c r="B28" s="172"/>
      <c r="C28" s="259"/>
      <c r="D28" s="259"/>
      <c r="E28" s="259"/>
      <c r="F28" s="259"/>
      <c r="G28" s="259"/>
      <c r="H28" s="259"/>
      <c r="I28" s="259"/>
      <c r="J28" s="259"/>
      <c r="K28" s="259"/>
      <c r="L28" s="259"/>
      <c r="M28" s="259"/>
      <c r="N28" s="259"/>
      <c r="O28" s="259"/>
      <c r="P28" s="259"/>
      <c r="Q28" s="259"/>
      <c r="R28" s="259"/>
      <c r="S28" s="260"/>
    </row>
    <row r="29" spans="1:19" ht="50.1" customHeight="1" thickBot="1" x14ac:dyDescent="0.2">
      <c r="A29" s="255"/>
      <c r="B29" s="256"/>
      <c r="C29" s="261"/>
      <c r="D29" s="261"/>
      <c r="E29" s="261"/>
      <c r="F29" s="261"/>
      <c r="G29" s="261"/>
      <c r="H29" s="261"/>
      <c r="I29" s="261"/>
      <c r="J29" s="261"/>
      <c r="K29" s="261"/>
      <c r="L29" s="261"/>
      <c r="M29" s="261"/>
      <c r="N29" s="261"/>
      <c r="O29" s="261"/>
      <c r="P29" s="261"/>
      <c r="Q29" s="261"/>
      <c r="R29" s="261"/>
      <c r="S29" s="262"/>
    </row>
    <row r="30" spans="1:19" ht="50.1" customHeight="1" x14ac:dyDescent="0.15">
      <c r="A30" s="59"/>
      <c r="B30" s="59"/>
      <c r="C30" s="59"/>
      <c r="D30" s="59"/>
      <c r="E30" s="59"/>
      <c r="F30" s="59"/>
      <c r="G30" s="59"/>
      <c r="H30" s="59"/>
      <c r="I30" s="59"/>
      <c r="J30" s="59"/>
      <c r="K30" s="59"/>
      <c r="L30" s="59"/>
      <c r="M30" s="59"/>
      <c r="N30" s="59"/>
      <c r="O30" s="59"/>
      <c r="P30" s="59"/>
      <c r="Q30" s="59"/>
      <c r="R30" s="59"/>
      <c r="S30" s="59"/>
    </row>
    <row r="31" spans="1:19" ht="50.1" customHeight="1" x14ac:dyDescent="0.15">
      <c r="A31" s="59"/>
      <c r="B31" s="59"/>
      <c r="C31" s="59"/>
      <c r="D31" s="59"/>
      <c r="E31" s="59"/>
      <c r="F31" s="59"/>
      <c r="G31" s="59"/>
      <c r="H31" s="59"/>
      <c r="I31" s="59"/>
      <c r="J31" s="59"/>
      <c r="K31" s="59"/>
      <c r="L31" s="59"/>
      <c r="M31" s="59"/>
      <c r="N31" s="59"/>
      <c r="O31" s="59"/>
      <c r="P31" s="59"/>
      <c r="Q31" s="59"/>
      <c r="R31" s="59"/>
      <c r="S31" s="59"/>
    </row>
    <row r="32" spans="1:19" ht="50.1" customHeight="1" x14ac:dyDescent="0.15">
      <c r="A32" s="59"/>
      <c r="B32" s="59"/>
      <c r="C32" s="59"/>
      <c r="D32" s="59"/>
      <c r="E32" s="59"/>
      <c r="F32" s="59"/>
      <c r="G32" s="59"/>
      <c r="H32" s="59"/>
      <c r="I32" s="59"/>
      <c r="J32" s="59"/>
      <c r="K32" s="59"/>
      <c r="L32" s="59"/>
      <c r="M32" s="59"/>
      <c r="N32" s="59"/>
      <c r="O32" s="59"/>
      <c r="P32" s="59"/>
      <c r="Q32" s="59"/>
      <c r="R32" s="59"/>
      <c r="S32" s="59"/>
    </row>
    <row r="33" spans="1:19" ht="50.1" customHeight="1" x14ac:dyDescent="0.15">
      <c r="A33" s="59"/>
      <c r="B33" s="59"/>
      <c r="C33" s="59"/>
      <c r="D33" s="59"/>
      <c r="E33" s="59"/>
      <c r="F33" s="59"/>
      <c r="G33" s="59"/>
      <c r="H33" s="59"/>
      <c r="I33" s="59"/>
      <c r="J33" s="59"/>
      <c r="K33" s="59"/>
      <c r="L33" s="59"/>
      <c r="M33" s="59"/>
      <c r="N33" s="59"/>
      <c r="O33" s="59"/>
      <c r="P33" s="59"/>
      <c r="Q33" s="59"/>
      <c r="R33" s="59"/>
      <c r="S33" s="59"/>
    </row>
  </sheetData>
  <mergeCells count="25">
    <mergeCell ref="A7:D7"/>
    <mergeCell ref="E7:S7"/>
    <mergeCell ref="A1:S1"/>
    <mergeCell ref="N2:S2"/>
    <mergeCell ref="A3:D3"/>
    <mergeCell ref="A4:D4"/>
    <mergeCell ref="E4:S4"/>
    <mergeCell ref="A8:D8"/>
    <mergeCell ref="E8:S8"/>
    <mergeCell ref="A9:D9"/>
    <mergeCell ref="F9:G9"/>
    <mergeCell ref="H9:K9"/>
    <mergeCell ref="L9:M9"/>
    <mergeCell ref="N9:S9"/>
    <mergeCell ref="A15:B29"/>
    <mergeCell ref="C15:S29"/>
    <mergeCell ref="A12:D12"/>
    <mergeCell ref="E12:S12"/>
    <mergeCell ref="A10:D10"/>
    <mergeCell ref="E10:S10"/>
    <mergeCell ref="A11:D11"/>
    <mergeCell ref="F11:G11"/>
    <mergeCell ref="H11:K11"/>
    <mergeCell ref="L11:M11"/>
    <mergeCell ref="N11:S11"/>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3E2F6-E4FA-4F76-9F33-7318B2ED58B2}">
  <sheetPr>
    <pageSetUpPr fitToPage="1"/>
  </sheetPr>
  <dimension ref="A1:AC136"/>
  <sheetViews>
    <sheetView view="pageBreakPreview" topLeftCell="A37" zoomScaleNormal="100" zoomScaleSheetLayoutView="100" workbookViewId="0">
      <selection sqref="A1:S1"/>
    </sheetView>
  </sheetViews>
  <sheetFormatPr defaultColWidth="8.875" defaultRowHeight="13.5" x14ac:dyDescent="0.15"/>
  <cols>
    <col min="1" max="4" width="6.125" style="1" customWidth="1"/>
    <col min="5" max="5" width="1.625" style="1" customWidth="1"/>
    <col min="6" max="6" width="3.625" style="1" customWidth="1"/>
    <col min="7" max="7" width="8.625" style="1" customWidth="1"/>
    <col min="8" max="8" width="3.625" style="1" customWidth="1"/>
    <col min="9" max="9" width="8.625" style="1" customWidth="1"/>
    <col min="10" max="10" width="3.625" style="1" customWidth="1"/>
    <col min="11" max="11" width="8.625" style="1" customWidth="1"/>
    <col min="12" max="12" width="3.625" style="1" customWidth="1"/>
    <col min="13" max="13" width="8.625" style="1" customWidth="1"/>
    <col min="14" max="14" width="3.625" style="1" customWidth="1"/>
    <col min="15" max="15" width="8.625" style="1" customWidth="1"/>
    <col min="16" max="16" width="3.625" style="1" customWidth="1"/>
    <col min="17" max="17" width="8.625" style="1" customWidth="1"/>
    <col min="18" max="18" width="3.625" style="1" customWidth="1"/>
    <col min="19" max="19" width="8.625" style="1" customWidth="1"/>
    <col min="20" max="20" width="4.625" style="1" customWidth="1"/>
    <col min="21" max="21" width="50.625" style="89" customWidth="1"/>
    <col min="22" max="22" width="4.625" style="1" customWidth="1"/>
    <col min="23" max="29" width="2.625" style="15" customWidth="1"/>
    <col min="30" max="16384" width="8.875" style="1"/>
  </cols>
  <sheetData>
    <row r="1" spans="1:29" s="13" customFormat="1" ht="18" customHeight="1" x14ac:dyDescent="0.15">
      <c r="A1" s="153" t="s">
        <v>353</v>
      </c>
      <c r="B1" s="153"/>
      <c r="C1" s="153"/>
      <c r="D1" s="153"/>
      <c r="E1" s="153"/>
      <c r="F1" s="153"/>
      <c r="G1" s="153"/>
      <c r="H1" s="153"/>
      <c r="I1" s="153"/>
      <c r="J1" s="153"/>
      <c r="K1" s="153"/>
      <c r="L1" s="153"/>
      <c r="M1" s="153"/>
      <c r="N1" s="153"/>
      <c r="O1" s="153"/>
      <c r="P1" s="153"/>
      <c r="Q1" s="153"/>
      <c r="R1" s="153"/>
      <c r="S1" s="153"/>
      <c r="U1" s="89" t="s">
        <v>259</v>
      </c>
      <c r="W1" s="15"/>
      <c r="X1" s="15"/>
      <c r="Y1" s="15"/>
      <c r="Z1" s="15"/>
      <c r="AA1" s="15"/>
      <c r="AB1" s="15"/>
      <c r="AC1" s="15"/>
    </row>
    <row r="2" spans="1:29" s="2" customFormat="1" ht="18.75" customHeight="1" thickBot="1" x14ac:dyDescent="0.2">
      <c r="A2" s="14"/>
      <c r="B2" s="14"/>
      <c r="C2" s="14"/>
      <c r="D2" s="14"/>
      <c r="E2" s="14"/>
      <c r="F2" s="14"/>
      <c r="G2" s="14"/>
      <c r="H2" s="14"/>
      <c r="I2" s="14"/>
      <c r="J2" s="14"/>
      <c r="K2" s="14"/>
      <c r="L2" s="14"/>
      <c r="M2" s="14" t="s">
        <v>7</v>
      </c>
      <c r="N2" s="156">
        <v>45566</v>
      </c>
      <c r="O2" s="156"/>
      <c r="P2" s="156"/>
      <c r="Q2" s="156"/>
      <c r="R2" s="156"/>
      <c r="S2" s="156"/>
      <c r="U2" s="89" t="s">
        <v>281</v>
      </c>
      <c r="W2" s="15"/>
      <c r="X2" s="15"/>
      <c r="Y2" s="15"/>
      <c r="Z2" s="15"/>
      <c r="AA2" s="15"/>
      <c r="AB2" s="15"/>
      <c r="AC2" s="15"/>
    </row>
    <row r="3" spans="1:29" ht="22.15" customHeight="1" x14ac:dyDescent="0.15">
      <c r="A3" s="154" t="s">
        <v>58</v>
      </c>
      <c r="B3" s="155"/>
      <c r="C3" s="155"/>
      <c r="D3" s="155"/>
      <c r="E3" s="62"/>
      <c r="F3" s="61"/>
      <c r="G3" s="61" t="s">
        <v>144</v>
      </c>
      <c r="H3" s="63"/>
      <c r="I3" s="61" t="s">
        <v>145</v>
      </c>
      <c r="J3" s="61"/>
      <c r="K3" s="61" t="s">
        <v>349</v>
      </c>
      <c r="L3" s="63"/>
      <c r="M3" s="61" t="s">
        <v>38</v>
      </c>
      <c r="N3" s="61"/>
      <c r="O3" s="61"/>
      <c r="P3" s="61"/>
      <c r="Q3" s="61"/>
      <c r="R3" s="61"/>
      <c r="S3" s="64"/>
      <c r="U3" s="89" t="s">
        <v>260</v>
      </c>
      <c r="W3" s="15" t="b">
        <v>1</v>
      </c>
      <c r="X3" s="15" t="b">
        <v>0</v>
      </c>
      <c r="Y3" s="15" t="b">
        <v>0</v>
      </c>
      <c r="Z3" s="15" t="b">
        <v>0</v>
      </c>
    </row>
    <row r="4" spans="1:29" ht="22.15" customHeight="1" thickBot="1" x14ac:dyDescent="0.2">
      <c r="A4" s="191" t="s">
        <v>160</v>
      </c>
      <c r="B4" s="192"/>
      <c r="C4" s="192"/>
      <c r="D4" s="192"/>
      <c r="E4" s="233"/>
      <c r="F4" s="234"/>
      <c r="G4" s="234"/>
      <c r="H4" s="234"/>
      <c r="I4" s="234"/>
      <c r="J4" s="234"/>
      <c r="K4" s="234"/>
      <c r="L4" s="234"/>
      <c r="M4" s="234"/>
      <c r="N4" s="234"/>
      <c r="O4" s="234"/>
      <c r="P4" s="234"/>
      <c r="Q4" s="234"/>
      <c r="R4" s="234"/>
      <c r="S4" s="235"/>
      <c r="U4" s="89" t="s">
        <v>350</v>
      </c>
    </row>
    <row r="5" spans="1:29" ht="10.15" customHeight="1" x14ac:dyDescent="0.15">
      <c r="A5" s="16"/>
      <c r="B5" s="16"/>
      <c r="C5" s="16"/>
      <c r="D5" s="16"/>
      <c r="E5" s="17"/>
      <c r="F5" s="87"/>
      <c r="G5" s="87"/>
      <c r="H5" s="19"/>
      <c r="I5" s="87"/>
      <c r="J5" s="87"/>
      <c r="K5" s="87"/>
      <c r="L5" s="19"/>
      <c r="M5" s="87"/>
      <c r="N5" s="87"/>
      <c r="O5" s="87"/>
      <c r="P5" s="87"/>
      <c r="Q5" s="87"/>
      <c r="R5" s="87"/>
      <c r="S5" s="87"/>
    </row>
    <row r="6" spans="1:29" s="2" customFormat="1" ht="18" customHeight="1" thickBot="1" x14ac:dyDescent="0.2">
      <c r="A6" s="2" t="s">
        <v>354</v>
      </c>
      <c r="I6" s="14"/>
      <c r="J6" s="20"/>
      <c r="K6" s="20"/>
      <c r="L6" s="20"/>
      <c r="M6" s="20"/>
      <c r="N6" s="20"/>
      <c r="O6" s="20"/>
      <c r="P6" s="20"/>
      <c r="Q6" s="20"/>
      <c r="R6" s="20"/>
      <c r="S6" s="20"/>
      <c r="U6" s="89"/>
      <c r="W6" s="15"/>
      <c r="X6" s="15"/>
      <c r="Y6" s="15"/>
      <c r="Z6" s="15"/>
      <c r="AA6" s="15"/>
      <c r="AB6" s="15"/>
      <c r="AC6" s="15"/>
    </row>
    <row r="7" spans="1:29" s="2" customFormat="1" ht="22.15" customHeight="1" x14ac:dyDescent="0.15">
      <c r="A7" s="157" t="s">
        <v>138</v>
      </c>
      <c r="B7" s="158"/>
      <c r="C7" s="158"/>
      <c r="D7" s="158"/>
      <c r="E7" s="178" t="s">
        <v>375</v>
      </c>
      <c r="F7" s="178"/>
      <c r="G7" s="178"/>
      <c r="H7" s="178"/>
      <c r="I7" s="178"/>
      <c r="J7" s="178"/>
      <c r="K7" s="178"/>
      <c r="L7" s="178"/>
      <c r="M7" s="178"/>
      <c r="N7" s="178"/>
      <c r="O7" s="178"/>
      <c r="P7" s="178"/>
      <c r="Q7" s="178"/>
      <c r="R7" s="178"/>
      <c r="S7" s="179"/>
      <c r="U7" s="89" t="s">
        <v>261</v>
      </c>
      <c r="W7" s="15"/>
      <c r="X7" s="15"/>
      <c r="Y7" s="15"/>
      <c r="Z7" s="15"/>
      <c r="AA7" s="15"/>
      <c r="AB7" s="15"/>
      <c r="AC7" s="15"/>
    </row>
    <row r="8" spans="1:29" s="2" customFormat="1" ht="22.15" customHeight="1" x14ac:dyDescent="0.15">
      <c r="A8" s="110" t="s">
        <v>139</v>
      </c>
      <c r="B8" s="111"/>
      <c r="C8" s="111"/>
      <c r="D8" s="111"/>
      <c r="E8" s="180" t="s">
        <v>376</v>
      </c>
      <c r="F8" s="180"/>
      <c r="G8" s="180"/>
      <c r="H8" s="180"/>
      <c r="I8" s="180"/>
      <c r="J8" s="180"/>
      <c r="K8" s="180"/>
      <c r="L8" s="180"/>
      <c r="M8" s="180"/>
      <c r="N8" s="180"/>
      <c r="O8" s="180"/>
      <c r="P8" s="180"/>
      <c r="Q8" s="180"/>
      <c r="R8" s="180"/>
      <c r="S8" s="181"/>
      <c r="U8" s="89" t="s">
        <v>262</v>
      </c>
      <c r="W8" s="15"/>
      <c r="X8" s="15"/>
      <c r="Y8" s="15"/>
      <c r="Z8" s="15"/>
      <c r="AA8" s="15"/>
      <c r="AB8" s="15"/>
      <c r="AC8" s="15"/>
    </row>
    <row r="9" spans="1:29" s="2" customFormat="1" ht="22.15" customHeight="1" x14ac:dyDescent="0.15">
      <c r="A9" s="110" t="s">
        <v>67</v>
      </c>
      <c r="B9" s="111"/>
      <c r="C9" s="111"/>
      <c r="D9" s="186"/>
      <c r="E9" s="65"/>
      <c r="F9" s="112" t="s">
        <v>59</v>
      </c>
      <c r="G9" s="112"/>
      <c r="H9" s="113" t="s">
        <v>377</v>
      </c>
      <c r="I9" s="113"/>
      <c r="J9" s="113"/>
      <c r="K9" s="113"/>
      <c r="L9" s="112" t="s">
        <v>54</v>
      </c>
      <c r="M9" s="112"/>
      <c r="N9" s="113" t="s">
        <v>378</v>
      </c>
      <c r="O9" s="113"/>
      <c r="P9" s="113"/>
      <c r="Q9" s="113"/>
      <c r="R9" s="113"/>
      <c r="S9" s="114"/>
      <c r="U9" s="89" t="s">
        <v>263</v>
      </c>
      <c r="W9" s="15"/>
      <c r="X9" s="15"/>
      <c r="Y9" s="15"/>
      <c r="Z9" s="15"/>
      <c r="AA9" s="15"/>
      <c r="AB9" s="15"/>
      <c r="AC9" s="15"/>
    </row>
    <row r="10" spans="1:29" s="2" customFormat="1" ht="20.100000000000001" customHeight="1" x14ac:dyDescent="0.15">
      <c r="A10" s="110" t="s">
        <v>55</v>
      </c>
      <c r="B10" s="111"/>
      <c r="C10" s="111"/>
      <c r="D10" s="111"/>
      <c r="E10" s="182" t="s">
        <v>380</v>
      </c>
      <c r="F10" s="182"/>
      <c r="G10" s="182"/>
      <c r="H10" s="182"/>
      <c r="I10" s="182"/>
      <c r="J10" s="182"/>
      <c r="K10" s="182"/>
      <c r="L10" s="182"/>
      <c r="M10" s="182"/>
      <c r="N10" s="182"/>
      <c r="O10" s="182"/>
      <c r="P10" s="182"/>
      <c r="Q10" s="182"/>
      <c r="R10" s="182"/>
      <c r="S10" s="183"/>
      <c r="U10" s="89"/>
      <c r="W10" s="15"/>
      <c r="X10" s="15"/>
      <c r="Y10" s="15"/>
      <c r="Z10" s="15"/>
      <c r="AA10" s="15"/>
      <c r="AB10" s="15"/>
      <c r="AC10" s="15"/>
    </row>
    <row r="11" spans="1:29" s="2" customFormat="1" ht="22.15" customHeight="1" x14ac:dyDescent="0.15">
      <c r="A11" s="110" t="s">
        <v>60</v>
      </c>
      <c r="B11" s="111"/>
      <c r="C11" s="111"/>
      <c r="D11" s="111"/>
      <c r="E11" s="65"/>
      <c r="F11" s="112" t="s">
        <v>56</v>
      </c>
      <c r="G11" s="112"/>
      <c r="H11" s="113" t="s">
        <v>379</v>
      </c>
      <c r="I11" s="113"/>
      <c r="J11" s="113"/>
      <c r="K11" s="113"/>
      <c r="L11" s="112" t="s">
        <v>61</v>
      </c>
      <c r="M11" s="112"/>
      <c r="N11" s="113" t="s">
        <v>380</v>
      </c>
      <c r="O11" s="113"/>
      <c r="P11" s="113"/>
      <c r="Q11" s="113"/>
      <c r="R11" s="113"/>
      <c r="S11" s="114"/>
      <c r="U11" s="89" t="s">
        <v>264</v>
      </c>
      <c r="W11" s="15"/>
      <c r="X11" s="15"/>
      <c r="Y11" s="15"/>
      <c r="Z11" s="15"/>
      <c r="AA11" s="15"/>
      <c r="AB11" s="15"/>
      <c r="AC11" s="15"/>
    </row>
    <row r="12" spans="1:29" s="2" customFormat="1" ht="20.100000000000001" customHeight="1" thickBot="1" x14ac:dyDescent="0.2">
      <c r="A12" s="176" t="s">
        <v>57</v>
      </c>
      <c r="B12" s="177"/>
      <c r="C12" s="177"/>
      <c r="D12" s="177"/>
      <c r="E12" s="278" t="s">
        <v>381</v>
      </c>
      <c r="F12" s="184"/>
      <c r="G12" s="184"/>
      <c r="H12" s="184"/>
      <c r="I12" s="184"/>
      <c r="J12" s="184"/>
      <c r="K12" s="184"/>
      <c r="L12" s="184"/>
      <c r="M12" s="184"/>
      <c r="N12" s="184"/>
      <c r="O12" s="184"/>
      <c r="P12" s="184"/>
      <c r="Q12" s="184"/>
      <c r="R12" s="184"/>
      <c r="S12" s="185"/>
      <c r="U12" s="89"/>
      <c r="W12" s="15"/>
      <c r="X12" s="15"/>
      <c r="Y12" s="15"/>
      <c r="Z12" s="15"/>
      <c r="AA12" s="15"/>
      <c r="AB12" s="15"/>
      <c r="AC12" s="15"/>
    </row>
    <row r="13" spans="1:29" s="2" customFormat="1" ht="10.15" customHeight="1" x14ac:dyDescent="0.15">
      <c r="I13" s="14"/>
      <c r="J13" s="20"/>
      <c r="K13" s="20"/>
      <c r="L13" s="20"/>
      <c r="M13" s="20"/>
      <c r="N13" s="20"/>
      <c r="O13" s="20"/>
      <c r="P13" s="20"/>
      <c r="Q13" s="20"/>
      <c r="R13" s="20"/>
      <c r="S13" s="20"/>
      <c r="U13" s="89"/>
      <c r="W13" s="15"/>
      <c r="X13" s="15"/>
      <c r="Y13" s="15"/>
      <c r="Z13" s="15"/>
      <c r="AA13" s="15"/>
      <c r="AB13" s="15"/>
      <c r="AC13" s="15"/>
    </row>
    <row r="14" spans="1:29" ht="18" customHeight="1" thickBot="1" x14ac:dyDescent="0.2">
      <c r="A14" s="1" t="s">
        <v>136</v>
      </c>
      <c r="H14" s="2"/>
      <c r="I14" s="3"/>
      <c r="J14" s="89"/>
      <c r="K14" s="89"/>
      <c r="L14" s="89"/>
      <c r="M14" s="89"/>
      <c r="N14" s="89"/>
      <c r="O14" s="89"/>
      <c r="P14" s="89"/>
      <c r="Q14" s="89"/>
      <c r="R14" s="89"/>
      <c r="S14" s="89"/>
    </row>
    <row r="15" spans="1:29" ht="20.100000000000001" customHeight="1" x14ac:dyDescent="0.15">
      <c r="A15" s="159" t="s">
        <v>171</v>
      </c>
      <c r="B15" s="160"/>
      <c r="C15" s="160"/>
      <c r="D15" s="161"/>
      <c r="E15" s="162" t="s">
        <v>382</v>
      </c>
      <c r="F15" s="163"/>
      <c r="G15" s="163"/>
      <c r="H15" s="163"/>
      <c r="I15" s="163"/>
      <c r="J15" s="163"/>
      <c r="K15" s="163"/>
      <c r="L15" s="163"/>
      <c r="M15" s="163"/>
      <c r="N15" s="163"/>
      <c r="O15" s="163"/>
      <c r="P15" s="163"/>
      <c r="Q15" s="163"/>
      <c r="R15" s="163"/>
      <c r="S15" s="164"/>
      <c r="U15" s="89" t="s">
        <v>265</v>
      </c>
    </row>
    <row r="16" spans="1:29" ht="22.15" customHeight="1" x14ac:dyDescent="0.15">
      <c r="A16" s="141" t="s">
        <v>5</v>
      </c>
      <c r="B16" s="142"/>
      <c r="C16" s="142"/>
      <c r="D16" s="142"/>
      <c r="E16" s="99"/>
      <c r="F16" s="100" t="s">
        <v>366</v>
      </c>
      <c r="G16" s="140" t="s">
        <v>383</v>
      </c>
      <c r="H16" s="140"/>
      <c r="I16" s="140"/>
      <c r="J16" s="100" t="s">
        <v>367</v>
      </c>
      <c r="K16" s="140" t="s">
        <v>384</v>
      </c>
      <c r="L16" s="140"/>
      <c r="M16" s="140"/>
      <c r="N16" s="100" t="s">
        <v>368</v>
      </c>
      <c r="O16" s="140" t="s">
        <v>385</v>
      </c>
      <c r="P16" s="140"/>
      <c r="Q16" s="140"/>
      <c r="R16" s="101"/>
      <c r="S16" s="102"/>
      <c r="U16" s="89" t="s">
        <v>268</v>
      </c>
    </row>
    <row r="17" spans="1:29" ht="22.15" customHeight="1" x14ac:dyDescent="0.15">
      <c r="A17" s="143"/>
      <c r="B17" s="144"/>
      <c r="C17" s="144"/>
      <c r="D17" s="144"/>
      <c r="E17" s="93"/>
      <c r="F17" s="98" t="s">
        <v>369</v>
      </c>
      <c r="G17" s="247"/>
      <c r="H17" s="247"/>
      <c r="I17" s="247"/>
      <c r="J17" s="98" t="s">
        <v>370</v>
      </c>
      <c r="K17" s="247"/>
      <c r="L17" s="247"/>
      <c r="M17" s="247"/>
      <c r="N17" s="98" t="s">
        <v>371</v>
      </c>
      <c r="O17" s="247"/>
      <c r="P17" s="247"/>
      <c r="Q17" s="247"/>
      <c r="R17" s="94"/>
      <c r="S17" s="95"/>
      <c r="U17" s="89" t="s">
        <v>372</v>
      </c>
    </row>
    <row r="18" spans="1:29" ht="50.1" customHeight="1" x14ac:dyDescent="0.15">
      <c r="A18" s="165" t="s">
        <v>172</v>
      </c>
      <c r="B18" s="166"/>
      <c r="C18" s="166"/>
      <c r="D18" s="167"/>
      <c r="E18" s="168" t="s">
        <v>399</v>
      </c>
      <c r="F18" s="169"/>
      <c r="G18" s="169"/>
      <c r="H18" s="169"/>
      <c r="I18" s="169"/>
      <c r="J18" s="169"/>
      <c r="K18" s="169"/>
      <c r="L18" s="169"/>
      <c r="M18" s="169"/>
      <c r="N18" s="169"/>
      <c r="O18" s="169"/>
      <c r="P18" s="169"/>
      <c r="Q18" s="169"/>
      <c r="R18" s="169"/>
      <c r="S18" s="170"/>
      <c r="U18" s="89" t="s">
        <v>316</v>
      </c>
    </row>
    <row r="19" spans="1:29" ht="50.1" customHeight="1" x14ac:dyDescent="0.15">
      <c r="A19" s="171" t="s">
        <v>363</v>
      </c>
      <c r="B19" s="172"/>
      <c r="C19" s="172"/>
      <c r="D19" s="172"/>
      <c r="E19" s="173" t="s">
        <v>397</v>
      </c>
      <c r="F19" s="174"/>
      <c r="G19" s="174"/>
      <c r="H19" s="174"/>
      <c r="I19" s="174"/>
      <c r="J19" s="174"/>
      <c r="K19" s="174"/>
      <c r="L19" s="174"/>
      <c r="M19" s="174"/>
      <c r="N19" s="174"/>
      <c r="O19" s="174"/>
      <c r="P19" s="174"/>
      <c r="Q19" s="174"/>
      <c r="R19" s="174"/>
      <c r="S19" s="175"/>
      <c r="U19" s="89" t="s">
        <v>361</v>
      </c>
    </row>
    <row r="20" spans="1:29" ht="30" customHeight="1" x14ac:dyDescent="0.15">
      <c r="A20" s="171" t="s">
        <v>174</v>
      </c>
      <c r="B20" s="172"/>
      <c r="C20" s="172"/>
      <c r="D20" s="172"/>
      <c r="E20" s="22"/>
      <c r="F20" s="90"/>
      <c r="G20" s="90" t="s">
        <v>8</v>
      </c>
      <c r="H20" s="90"/>
      <c r="I20" s="90" t="s">
        <v>9</v>
      </c>
      <c r="J20" s="90"/>
      <c r="K20" s="90" t="s">
        <v>10</v>
      </c>
      <c r="L20" s="90"/>
      <c r="M20" s="90" t="s">
        <v>11</v>
      </c>
      <c r="N20" s="90"/>
      <c r="O20" s="90" t="s">
        <v>12</v>
      </c>
      <c r="P20" s="90"/>
      <c r="Q20" s="90" t="s">
        <v>13</v>
      </c>
      <c r="R20" s="90"/>
      <c r="S20" s="23" t="s">
        <v>14</v>
      </c>
      <c r="U20" s="89" t="s">
        <v>266</v>
      </c>
      <c r="W20" s="15" t="b">
        <v>0</v>
      </c>
      <c r="X20" s="15" t="b">
        <v>0</v>
      </c>
      <c r="Y20" s="15" t="b">
        <v>0</v>
      </c>
      <c r="Z20" s="15" t="b">
        <v>0</v>
      </c>
      <c r="AA20" s="15" t="b">
        <v>0</v>
      </c>
      <c r="AB20" s="15" t="b">
        <v>0</v>
      </c>
      <c r="AC20" s="15" t="b">
        <v>0</v>
      </c>
    </row>
    <row r="21" spans="1:29" ht="20.100000000000001" customHeight="1" x14ac:dyDescent="0.15">
      <c r="A21" s="115" t="s">
        <v>175</v>
      </c>
      <c r="B21" s="135"/>
      <c r="C21" s="135"/>
      <c r="D21" s="135"/>
      <c r="E21" s="24"/>
      <c r="F21" s="25"/>
      <c r="G21" s="25" t="s">
        <v>15</v>
      </c>
      <c r="H21" s="25"/>
      <c r="I21" s="25" t="s">
        <v>16</v>
      </c>
      <c r="J21" s="25"/>
      <c r="K21" s="25" t="s">
        <v>17</v>
      </c>
      <c r="L21" s="25"/>
      <c r="M21" s="25" t="s">
        <v>18</v>
      </c>
      <c r="N21" s="25"/>
      <c r="O21" s="25" t="s">
        <v>19</v>
      </c>
      <c r="P21" s="25"/>
      <c r="Q21" s="25" t="s">
        <v>20</v>
      </c>
      <c r="R21" s="25"/>
      <c r="S21" s="26" t="s">
        <v>21</v>
      </c>
      <c r="U21" s="89" t="s">
        <v>267</v>
      </c>
      <c r="W21" s="15" t="b">
        <v>0</v>
      </c>
      <c r="X21" s="15" t="b">
        <v>0</v>
      </c>
      <c r="Y21" s="15" t="b">
        <v>0</v>
      </c>
      <c r="Z21" s="15" t="b">
        <v>0</v>
      </c>
      <c r="AA21" s="15" t="b">
        <v>0</v>
      </c>
      <c r="AB21" s="15" t="b">
        <v>0</v>
      </c>
      <c r="AC21" s="15" t="b">
        <v>0</v>
      </c>
    </row>
    <row r="22" spans="1:29" ht="20.100000000000001" customHeight="1" x14ac:dyDescent="0.15">
      <c r="A22" s="118"/>
      <c r="B22" s="145"/>
      <c r="C22" s="145"/>
      <c r="D22" s="145"/>
      <c r="E22" s="27"/>
      <c r="F22" s="28"/>
      <c r="G22" s="28" t="s">
        <v>22</v>
      </c>
      <c r="H22" s="28"/>
      <c r="I22" s="28" t="s">
        <v>23</v>
      </c>
      <c r="J22" s="28"/>
      <c r="K22" s="28" t="s">
        <v>24</v>
      </c>
      <c r="L22" s="28"/>
      <c r="M22" s="28" t="s">
        <v>25</v>
      </c>
      <c r="N22" s="28"/>
      <c r="O22" s="28" t="s">
        <v>26</v>
      </c>
      <c r="P22" s="28"/>
      <c r="Q22" s="28" t="s">
        <v>27</v>
      </c>
      <c r="R22" s="28"/>
      <c r="S22" s="29" t="s">
        <v>28</v>
      </c>
      <c r="T22" s="30"/>
      <c r="V22" s="30"/>
      <c r="W22" s="15" t="b">
        <v>0</v>
      </c>
      <c r="X22" s="15" t="b">
        <v>0</v>
      </c>
      <c r="Y22" s="15" t="b">
        <v>0</v>
      </c>
      <c r="Z22" s="15" t="b">
        <v>0</v>
      </c>
      <c r="AA22" s="15" t="b">
        <v>0</v>
      </c>
      <c r="AB22" s="15" t="b">
        <v>0</v>
      </c>
      <c r="AC22" s="15" t="b">
        <v>0</v>
      </c>
    </row>
    <row r="23" spans="1:29" ht="20.100000000000001" customHeight="1" x14ac:dyDescent="0.15">
      <c r="A23" s="146"/>
      <c r="B23" s="147"/>
      <c r="C23" s="147"/>
      <c r="D23" s="147"/>
      <c r="E23" s="31"/>
      <c r="F23" s="32"/>
      <c r="G23" s="32" t="s">
        <v>29</v>
      </c>
      <c r="H23" s="32"/>
      <c r="I23" s="32" t="s">
        <v>30</v>
      </c>
      <c r="J23" s="32"/>
      <c r="K23" s="32" t="s">
        <v>31</v>
      </c>
      <c r="L23" s="32"/>
      <c r="M23" s="32" t="s">
        <v>32</v>
      </c>
      <c r="N23" s="32"/>
      <c r="O23" s="32" t="s">
        <v>33</v>
      </c>
      <c r="P23" s="32"/>
      <c r="Q23" s="32" t="s">
        <v>34</v>
      </c>
      <c r="R23" s="32"/>
      <c r="S23" s="33" t="s">
        <v>35</v>
      </c>
      <c r="W23" s="15" t="b">
        <v>0</v>
      </c>
      <c r="X23" s="15" t="b">
        <v>0</v>
      </c>
      <c r="Y23" s="15" t="b">
        <v>0</v>
      </c>
      <c r="Z23" s="15" t="b">
        <v>0</v>
      </c>
      <c r="AA23" s="15" t="b">
        <v>0</v>
      </c>
      <c r="AB23" s="15" t="b">
        <v>0</v>
      </c>
      <c r="AC23" s="15" t="b">
        <v>0</v>
      </c>
    </row>
    <row r="24" spans="1:29" ht="20.100000000000001" customHeight="1" x14ac:dyDescent="0.15">
      <c r="A24" s="115" t="s">
        <v>269</v>
      </c>
      <c r="B24" s="135"/>
      <c r="C24" s="135"/>
      <c r="D24" s="136"/>
      <c r="E24" s="55"/>
      <c r="F24" s="56"/>
      <c r="G24" s="88" t="s">
        <v>270</v>
      </c>
      <c r="H24" s="56"/>
      <c r="I24" s="56"/>
      <c r="J24" s="56"/>
      <c r="K24" s="56"/>
      <c r="L24" s="56"/>
      <c r="M24" s="56"/>
      <c r="N24" s="56"/>
      <c r="O24" s="56"/>
      <c r="P24" s="56"/>
      <c r="Q24" s="56"/>
      <c r="R24" s="56"/>
      <c r="S24" s="57"/>
      <c r="U24" s="89" t="s">
        <v>271</v>
      </c>
      <c r="W24" s="15" t="b">
        <v>1</v>
      </c>
    </row>
    <row r="25" spans="1:29" ht="25.15" customHeight="1" x14ac:dyDescent="0.15">
      <c r="A25" s="115" t="s">
        <v>176</v>
      </c>
      <c r="B25" s="135"/>
      <c r="C25" s="135"/>
      <c r="D25" s="136"/>
      <c r="E25" s="106"/>
      <c r="F25" s="103" t="s">
        <v>366</v>
      </c>
      <c r="G25" s="151">
        <v>3000</v>
      </c>
      <c r="H25" s="151"/>
      <c r="I25" s="151"/>
      <c r="J25" s="103" t="s">
        <v>367</v>
      </c>
      <c r="K25" s="151">
        <v>6000</v>
      </c>
      <c r="L25" s="151"/>
      <c r="M25" s="151"/>
      <c r="N25" s="103" t="s">
        <v>368</v>
      </c>
      <c r="O25" s="151">
        <v>9000</v>
      </c>
      <c r="P25" s="151"/>
      <c r="Q25" s="151"/>
      <c r="R25" s="104"/>
      <c r="S25" s="105"/>
      <c r="T25" s="30"/>
      <c r="U25" s="89" t="s">
        <v>272</v>
      </c>
      <c r="V25" s="30"/>
    </row>
    <row r="26" spans="1:29" ht="25.15" customHeight="1" x14ac:dyDescent="0.15">
      <c r="A26" s="118" t="s">
        <v>364</v>
      </c>
      <c r="B26" s="145"/>
      <c r="C26" s="145"/>
      <c r="D26" s="196"/>
      <c r="E26" s="107"/>
      <c r="F26" s="98" t="s">
        <v>369</v>
      </c>
      <c r="G26" s="248"/>
      <c r="H26" s="248"/>
      <c r="I26" s="248"/>
      <c r="J26" s="98" t="s">
        <v>370</v>
      </c>
      <c r="K26" s="248"/>
      <c r="L26" s="248"/>
      <c r="M26" s="248"/>
      <c r="N26" s="98" t="s">
        <v>371</v>
      </c>
      <c r="O26" s="248"/>
      <c r="P26" s="248"/>
      <c r="Q26" s="248"/>
      <c r="R26" s="94"/>
      <c r="S26" s="95"/>
      <c r="T26" s="30"/>
      <c r="U26" s="89" t="s">
        <v>372</v>
      </c>
      <c r="V26" s="30"/>
    </row>
    <row r="27" spans="1:29" ht="20.100000000000001" customHeight="1" x14ac:dyDescent="0.15">
      <c r="A27" s="188" t="s">
        <v>177</v>
      </c>
      <c r="B27" s="189"/>
      <c r="C27" s="189"/>
      <c r="D27" s="190"/>
      <c r="E27" s="106"/>
      <c r="F27" s="103" t="s">
        <v>366</v>
      </c>
      <c r="G27" s="151"/>
      <c r="H27" s="151"/>
      <c r="I27" s="151"/>
      <c r="J27" s="103" t="s">
        <v>367</v>
      </c>
      <c r="K27" s="151"/>
      <c r="L27" s="151"/>
      <c r="M27" s="151"/>
      <c r="N27" s="103" t="s">
        <v>368</v>
      </c>
      <c r="O27" s="151"/>
      <c r="P27" s="151"/>
      <c r="Q27" s="151"/>
      <c r="R27" s="104"/>
      <c r="S27" s="105"/>
      <c r="U27" s="89" t="s">
        <v>373</v>
      </c>
    </row>
    <row r="28" spans="1:29" ht="20.100000000000001" customHeight="1" x14ac:dyDescent="0.15">
      <c r="A28" s="5" t="s">
        <v>365</v>
      </c>
      <c r="B28" s="11"/>
      <c r="C28" s="11"/>
      <c r="D28" s="96"/>
      <c r="E28" s="107"/>
      <c r="F28" s="98" t="s">
        <v>369</v>
      </c>
      <c r="G28" s="248"/>
      <c r="H28" s="248"/>
      <c r="I28" s="248"/>
      <c r="J28" s="98" t="s">
        <v>370</v>
      </c>
      <c r="K28" s="248"/>
      <c r="L28" s="248"/>
      <c r="M28" s="248"/>
      <c r="N28" s="98" t="s">
        <v>371</v>
      </c>
      <c r="O28" s="248"/>
      <c r="P28" s="248"/>
      <c r="Q28" s="248"/>
      <c r="R28" s="94"/>
      <c r="S28" s="95"/>
    </row>
    <row r="29" spans="1:29" ht="22.15" customHeight="1" x14ac:dyDescent="0.15">
      <c r="A29" s="242" t="s">
        <v>178</v>
      </c>
      <c r="B29" s="243"/>
      <c r="C29" s="243"/>
      <c r="D29" s="243"/>
      <c r="E29" s="42"/>
      <c r="F29" s="86"/>
      <c r="G29" s="97" t="s">
        <v>36</v>
      </c>
      <c r="H29" s="86"/>
      <c r="I29" s="97" t="s">
        <v>37</v>
      </c>
      <c r="J29" s="86"/>
      <c r="K29" s="86"/>
      <c r="L29" s="86"/>
      <c r="M29" s="97" t="s">
        <v>38</v>
      </c>
      <c r="N29" s="125"/>
      <c r="O29" s="125"/>
      <c r="P29" s="125"/>
      <c r="Q29" s="125"/>
      <c r="R29" s="125"/>
      <c r="S29" s="126"/>
      <c r="U29" s="89" t="s">
        <v>273</v>
      </c>
      <c r="W29" s="15" t="b">
        <v>1</v>
      </c>
      <c r="X29" s="15" t="b">
        <v>0</v>
      </c>
      <c r="Y29" s="15" t="b">
        <v>0</v>
      </c>
    </row>
    <row r="30" spans="1:29" ht="22.15" customHeight="1" x14ac:dyDescent="0.15">
      <c r="A30" s="188" t="s">
        <v>179</v>
      </c>
      <c r="B30" s="189"/>
      <c r="C30" s="189"/>
      <c r="D30" s="190"/>
      <c r="E30" s="106"/>
      <c r="F30" s="103" t="s">
        <v>366</v>
      </c>
      <c r="G30" s="151" t="s">
        <v>386</v>
      </c>
      <c r="H30" s="151"/>
      <c r="I30" s="151"/>
      <c r="J30" s="103" t="s">
        <v>367</v>
      </c>
      <c r="K30" s="151" t="s">
        <v>386</v>
      </c>
      <c r="L30" s="151"/>
      <c r="M30" s="151"/>
      <c r="N30" s="103" t="s">
        <v>368</v>
      </c>
      <c r="O30" s="151" t="s">
        <v>387</v>
      </c>
      <c r="P30" s="151"/>
      <c r="Q30" s="151"/>
      <c r="R30" s="104"/>
      <c r="S30" s="105"/>
      <c r="U30" s="89" t="s">
        <v>313</v>
      </c>
    </row>
    <row r="31" spans="1:29" ht="22.15" customHeight="1" x14ac:dyDescent="0.15">
      <c r="A31" s="250"/>
      <c r="B31" s="251"/>
      <c r="C31" s="251"/>
      <c r="D31" s="252"/>
      <c r="E31" s="107"/>
      <c r="F31" s="98" t="s">
        <v>369</v>
      </c>
      <c r="G31" s="249"/>
      <c r="H31" s="249"/>
      <c r="I31" s="249"/>
      <c r="J31" s="98" t="s">
        <v>370</v>
      </c>
      <c r="K31" s="249"/>
      <c r="L31" s="249"/>
      <c r="M31" s="249"/>
      <c r="N31" s="98" t="s">
        <v>371</v>
      </c>
      <c r="O31" s="249"/>
      <c r="P31" s="249"/>
      <c r="Q31" s="249"/>
      <c r="R31" s="94"/>
      <c r="S31" s="95"/>
    </row>
    <row r="32" spans="1:29" ht="22.15" customHeight="1" x14ac:dyDescent="0.15">
      <c r="A32" s="137" t="s">
        <v>180</v>
      </c>
      <c r="B32" s="138"/>
      <c r="C32" s="138"/>
      <c r="D32" s="139"/>
      <c r="E32" s="34"/>
      <c r="F32" s="60"/>
      <c r="G32" s="91" t="s">
        <v>140</v>
      </c>
      <c r="H32" s="60"/>
      <c r="I32" s="91" t="s">
        <v>39</v>
      </c>
      <c r="J32" s="72" t="s">
        <v>45</v>
      </c>
      <c r="K32" s="244">
        <v>45566</v>
      </c>
      <c r="L32" s="244"/>
      <c r="M32" s="244"/>
      <c r="N32" s="60" t="s">
        <v>40</v>
      </c>
      <c r="O32" s="244">
        <v>45747</v>
      </c>
      <c r="P32" s="244"/>
      <c r="Q32" s="244"/>
      <c r="R32" s="60" t="s">
        <v>359</v>
      </c>
      <c r="S32" s="70"/>
      <c r="U32" s="89" t="s">
        <v>274</v>
      </c>
      <c r="W32" s="15" t="b">
        <v>0</v>
      </c>
      <c r="X32" s="15" t="b">
        <v>1</v>
      </c>
    </row>
    <row r="33" spans="1:26" ht="22.15" customHeight="1" x14ac:dyDescent="0.15">
      <c r="A33" s="137" t="s">
        <v>181</v>
      </c>
      <c r="B33" s="138"/>
      <c r="C33" s="138"/>
      <c r="D33" s="139"/>
      <c r="E33" s="35"/>
      <c r="F33" s="82"/>
      <c r="G33" s="81" t="s">
        <v>141</v>
      </c>
      <c r="H33" s="82"/>
      <c r="I33" s="91" t="s">
        <v>41</v>
      </c>
      <c r="J33" s="72" t="s">
        <v>45</v>
      </c>
      <c r="K33" s="149" t="s">
        <v>398</v>
      </c>
      <c r="L33" s="149"/>
      <c r="M33" s="149"/>
      <c r="N33" s="149"/>
      <c r="O33" s="149"/>
      <c r="P33" s="149"/>
      <c r="Q33" s="149"/>
      <c r="R33" s="149"/>
      <c r="S33" s="70" t="s">
        <v>356</v>
      </c>
      <c r="U33" s="89" t="s">
        <v>275</v>
      </c>
      <c r="W33" s="15" t="b">
        <v>0</v>
      </c>
      <c r="X33" s="15" t="b">
        <v>1</v>
      </c>
    </row>
    <row r="34" spans="1:26" ht="22.15" customHeight="1" x14ac:dyDescent="0.15">
      <c r="A34" s="137" t="s">
        <v>182</v>
      </c>
      <c r="B34" s="138"/>
      <c r="C34" s="138"/>
      <c r="D34" s="139"/>
      <c r="E34" s="36"/>
      <c r="F34" s="82" t="s">
        <v>142</v>
      </c>
      <c r="G34" s="81" t="s">
        <v>143</v>
      </c>
      <c r="H34" s="82"/>
      <c r="I34" s="81" t="s">
        <v>1</v>
      </c>
      <c r="J34" s="82"/>
      <c r="K34" s="81" t="s">
        <v>2</v>
      </c>
      <c r="L34" s="82"/>
      <c r="M34" s="148" t="s">
        <v>0</v>
      </c>
      <c r="N34" s="148"/>
      <c r="O34" s="148"/>
      <c r="P34" s="82"/>
      <c r="Q34" s="82"/>
      <c r="R34" s="82"/>
      <c r="S34" s="37"/>
      <c r="U34" s="89" t="s">
        <v>276</v>
      </c>
      <c r="W34" s="15" t="b">
        <v>1</v>
      </c>
      <c r="X34" s="15" t="b">
        <v>0</v>
      </c>
      <c r="Y34" s="15" t="b">
        <v>0</v>
      </c>
      <c r="Z34" s="15" t="b">
        <v>0</v>
      </c>
    </row>
    <row r="35" spans="1:26" ht="22.15" customHeight="1" x14ac:dyDescent="0.15">
      <c r="A35" s="128" t="s">
        <v>183</v>
      </c>
      <c r="B35" s="129"/>
      <c r="C35" s="129"/>
      <c r="D35" s="130"/>
      <c r="E35" s="36"/>
      <c r="F35" s="82"/>
      <c r="G35" s="148" t="s">
        <v>42</v>
      </c>
      <c r="H35" s="148"/>
      <c r="I35" s="148"/>
      <c r="J35" s="148"/>
      <c r="K35" s="82"/>
      <c r="L35" s="82"/>
      <c r="M35" s="148" t="s">
        <v>3</v>
      </c>
      <c r="N35" s="148"/>
      <c r="O35" s="148"/>
      <c r="P35" s="82"/>
      <c r="Q35" s="82"/>
      <c r="R35" s="82"/>
      <c r="S35" s="37"/>
      <c r="U35" s="89" t="s">
        <v>277</v>
      </c>
      <c r="W35" s="15" t="b">
        <v>0</v>
      </c>
      <c r="X35" s="15" t="b">
        <v>1</v>
      </c>
      <c r="Y35" s="15" t="b">
        <v>0</v>
      </c>
    </row>
    <row r="36" spans="1:26" ht="22.15" customHeight="1" x14ac:dyDescent="0.15">
      <c r="A36" s="131"/>
      <c r="B36" s="132"/>
      <c r="C36" s="132"/>
      <c r="D36" s="133"/>
      <c r="E36" s="38"/>
      <c r="F36" s="84"/>
      <c r="G36" s="80" t="s">
        <v>38</v>
      </c>
      <c r="H36" s="73" t="s">
        <v>45</v>
      </c>
      <c r="I36" s="150"/>
      <c r="J36" s="150"/>
      <c r="K36" s="150"/>
      <c r="L36" s="150"/>
      <c r="M36" s="150"/>
      <c r="N36" s="150"/>
      <c r="O36" s="150"/>
      <c r="P36" s="150"/>
      <c r="Q36" s="150"/>
      <c r="R36" s="150"/>
      <c r="S36" s="71" t="s">
        <v>356</v>
      </c>
    </row>
    <row r="37" spans="1:26" ht="22.15" customHeight="1" x14ac:dyDescent="0.15">
      <c r="A37" s="245" t="s">
        <v>184</v>
      </c>
      <c r="B37" s="116"/>
      <c r="C37" s="116"/>
      <c r="D37" s="116"/>
      <c r="E37" s="36"/>
      <c r="F37" s="82" t="s">
        <v>43</v>
      </c>
      <c r="G37" s="82" t="s">
        <v>44</v>
      </c>
      <c r="H37" s="82"/>
      <c r="I37" s="82"/>
      <c r="J37" s="82"/>
      <c r="K37" s="82" t="s">
        <v>4</v>
      </c>
      <c r="L37" s="82"/>
      <c r="M37" s="82"/>
      <c r="N37" s="82"/>
      <c r="O37" s="82"/>
      <c r="P37" s="82"/>
      <c r="Q37" s="82"/>
      <c r="R37" s="82"/>
      <c r="S37" s="37"/>
      <c r="U37" s="89" t="s">
        <v>278</v>
      </c>
      <c r="W37" s="15" t="b">
        <v>0</v>
      </c>
      <c r="X37" s="15" t="b">
        <v>0</v>
      </c>
    </row>
    <row r="38" spans="1:26" ht="22.15" customHeight="1" x14ac:dyDescent="0.15">
      <c r="A38" s="246"/>
      <c r="B38" s="125"/>
      <c r="C38" s="125"/>
      <c r="D38" s="125"/>
      <c r="E38" s="40" t="s">
        <v>45</v>
      </c>
      <c r="F38" s="86"/>
      <c r="G38" s="86" t="s">
        <v>46</v>
      </c>
      <c r="H38" s="86"/>
      <c r="I38" s="86" t="s">
        <v>47</v>
      </c>
      <c r="J38" s="86"/>
      <c r="K38" s="86" t="s">
        <v>48</v>
      </c>
      <c r="L38" s="86" t="s">
        <v>49</v>
      </c>
      <c r="M38" s="150"/>
      <c r="N38" s="150"/>
      <c r="O38" s="150"/>
      <c r="P38" s="86" t="s">
        <v>50</v>
      </c>
      <c r="Q38" s="86"/>
      <c r="R38" s="86"/>
      <c r="S38" s="92"/>
      <c r="W38" s="15" t="b">
        <v>0</v>
      </c>
      <c r="X38" s="15" t="b">
        <v>0</v>
      </c>
      <c r="Y38" s="15" t="b">
        <v>0</v>
      </c>
    </row>
    <row r="39" spans="1:26" ht="22.15" customHeight="1" x14ac:dyDescent="0.15">
      <c r="A39" s="245" t="s">
        <v>185</v>
      </c>
      <c r="B39" s="116"/>
      <c r="C39" s="116"/>
      <c r="D39" s="116"/>
      <c r="E39" s="38"/>
      <c r="F39" s="84"/>
      <c r="G39" s="84" t="s">
        <v>46</v>
      </c>
      <c r="H39" s="84"/>
      <c r="I39" s="84" t="s">
        <v>47</v>
      </c>
      <c r="J39" s="84"/>
      <c r="K39" s="84" t="s">
        <v>48</v>
      </c>
      <c r="L39" s="84"/>
      <c r="M39" s="84"/>
      <c r="N39" s="84"/>
      <c r="O39" s="84"/>
      <c r="P39" s="84"/>
      <c r="Q39" s="84"/>
      <c r="R39" s="84"/>
      <c r="S39" s="41"/>
      <c r="U39" s="89" t="s">
        <v>279</v>
      </c>
      <c r="W39" s="15" t="b">
        <v>1</v>
      </c>
      <c r="X39" s="15" t="b">
        <v>0</v>
      </c>
      <c r="Y39" s="15" t="b">
        <v>0</v>
      </c>
    </row>
    <row r="40" spans="1:26" ht="22.15" customHeight="1" x14ac:dyDescent="0.15">
      <c r="A40" s="246"/>
      <c r="B40" s="125"/>
      <c r="C40" s="125"/>
      <c r="D40" s="125"/>
      <c r="E40" s="42"/>
      <c r="F40" s="125" t="s">
        <v>165</v>
      </c>
      <c r="G40" s="125"/>
      <c r="H40" s="125"/>
      <c r="I40" s="125"/>
      <c r="J40" s="125"/>
      <c r="K40" s="125"/>
      <c r="L40" s="125"/>
      <c r="M40" s="125"/>
      <c r="N40" s="125"/>
      <c r="O40" s="125"/>
      <c r="P40" s="125"/>
      <c r="Q40" s="125"/>
      <c r="R40" s="125"/>
      <c r="S40" s="126"/>
    </row>
    <row r="41" spans="1:26" ht="20.100000000000001" customHeight="1" x14ac:dyDescent="0.15">
      <c r="A41" s="115" t="s">
        <v>186</v>
      </c>
      <c r="B41" s="116"/>
      <c r="C41" s="116"/>
      <c r="D41" s="117"/>
      <c r="E41" s="35"/>
      <c r="F41" s="116" t="s">
        <v>164</v>
      </c>
      <c r="G41" s="116"/>
      <c r="H41" s="116" t="s">
        <v>388</v>
      </c>
      <c r="I41" s="116"/>
      <c r="J41" s="116"/>
      <c r="K41" s="116"/>
      <c r="L41" s="116"/>
      <c r="M41" s="116"/>
      <c r="N41" s="116"/>
      <c r="O41" s="116"/>
      <c r="P41" s="116"/>
      <c r="Q41" s="116"/>
      <c r="R41" s="116"/>
      <c r="S41" s="236"/>
      <c r="U41" s="89" t="s">
        <v>280</v>
      </c>
    </row>
    <row r="42" spans="1:26" ht="20.100000000000001" customHeight="1" x14ac:dyDescent="0.15">
      <c r="A42" s="118"/>
      <c r="B42" s="119"/>
      <c r="C42" s="119"/>
      <c r="D42" s="120"/>
      <c r="E42" s="35"/>
      <c r="F42" s="84" t="s">
        <v>162</v>
      </c>
      <c r="G42" s="66" t="s">
        <v>389</v>
      </c>
      <c r="H42" s="43" t="s">
        <v>163</v>
      </c>
      <c r="I42" s="66" t="s">
        <v>390</v>
      </c>
      <c r="J42" s="84"/>
      <c r="K42" s="84"/>
      <c r="L42" s="84"/>
      <c r="M42" s="84"/>
      <c r="N42" s="84"/>
      <c r="O42" s="84"/>
      <c r="P42" s="84"/>
      <c r="Q42" s="84"/>
      <c r="R42" s="84"/>
      <c r="S42" s="41"/>
    </row>
    <row r="43" spans="1:26" ht="22.15" customHeight="1" x14ac:dyDescent="0.15">
      <c r="A43" s="121"/>
      <c r="B43" s="119"/>
      <c r="C43" s="119"/>
      <c r="D43" s="120"/>
      <c r="E43" s="44"/>
      <c r="F43" s="84"/>
      <c r="G43" s="84" t="s">
        <v>62</v>
      </c>
      <c r="H43" s="187" t="s">
        <v>391</v>
      </c>
      <c r="I43" s="187"/>
      <c r="J43" s="187"/>
      <c r="K43" s="187"/>
      <c r="L43" s="187"/>
      <c r="M43" s="187"/>
      <c r="N43" s="187"/>
      <c r="O43" s="187"/>
      <c r="P43" s="187"/>
      <c r="Q43" s="187"/>
      <c r="R43" s="187"/>
      <c r="S43" s="240"/>
    </row>
    <row r="44" spans="1:26" ht="20.100000000000001" customHeight="1" x14ac:dyDescent="0.15">
      <c r="A44" s="121"/>
      <c r="B44" s="119"/>
      <c r="C44" s="119"/>
      <c r="D44" s="120"/>
      <c r="E44" s="45"/>
      <c r="F44" s="84"/>
      <c r="G44" s="84" t="s">
        <v>63</v>
      </c>
      <c r="H44" s="187" t="s">
        <v>380</v>
      </c>
      <c r="I44" s="187"/>
      <c r="J44" s="187"/>
      <c r="K44" s="187"/>
      <c r="L44" s="84"/>
      <c r="M44" s="84" t="s">
        <v>64</v>
      </c>
      <c r="N44" s="187" t="s">
        <v>380</v>
      </c>
      <c r="O44" s="187"/>
      <c r="P44" s="187"/>
      <c r="Q44" s="187"/>
      <c r="R44" s="84"/>
      <c r="S44" s="41"/>
    </row>
    <row r="45" spans="1:26" ht="20.100000000000001" customHeight="1" thickBot="1" x14ac:dyDescent="0.2">
      <c r="A45" s="122"/>
      <c r="B45" s="123"/>
      <c r="C45" s="123"/>
      <c r="D45" s="124"/>
      <c r="E45" s="46"/>
      <c r="F45" s="85"/>
      <c r="G45" s="85" t="s">
        <v>57</v>
      </c>
      <c r="H45" s="85"/>
      <c r="I45" s="127" t="s">
        <v>392</v>
      </c>
      <c r="J45" s="127"/>
      <c r="K45" s="127"/>
      <c r="L45" s="127"/>
      <c r="M45" s="127"/>
      <c r="N45" s="127"/>
      <c r="O45" s="127"/>
      <c r="P45" s="127"/>
      <c r="Q45" s="127"/>
      <c r="R45" s="85"/>
      <c r="S45" s="48"/>
    </row>
    <row r="46" spans="1:26" ht="18" customHeight="1" thickBot="1" x14ac:dyDescent="0.2">
      <c r="A46" s="1" t="s">
        <v>161</v>
      </c>
      <c r="H46" s="2"/>
      <c r="I46" s="3"/>
      <c r="J46" s="89"/>
      <c r="K46" s="89"/>
      <c r="L46" s="89"/>
      <c r="M46" s="89"/>
      <c r="N46" s="89"/>
      <c r="O46" s="89"/>
      <c r="P46" s="89"/>
      <c r="Q46" s="89"/>
      <c r="R46" s="89"/>
      <c r="S46" s="89"/>
    </row>
    <row r="47" spans="1:26" ht="20.100000000000001" customHeight="1" x14ac:dyDescent="0.15">
      <c r="A47" s="237" t="s">
        <v>187</v>
      </c>
      <c r="B47" s="238"/>
      <c r="C47" s="238"/>
      <c r="D47" s="239"/>
      <c r="E47" s="49"/>
      <c r="F47" s="83" t="s">
        <v>6</v>
      </c>
      <c r="G47" s="67"/>
      <c r="H47" s="51" t="s">
        <v>68</v>
      </c>
      <c r="I47" s="67"/>
      <c r="J47" s="83"/>
      <c r="K47" s="83"/>
      <c r="L47" s="83"/>
      <c r="M47" s="83"/>
      <c r="N47" s="83"/>
      <c r="O47" s="83"/>
      <c r="P47" s="83"/>
      <c r="Q47" s="83"/>
      <c r="R47" s="83"/>
      <c r="S47" s="52"/>
      <c r="U47" s="89" t="s">
        <v>282</v>
      </c>
    </row>
    <row r="48" spans="1:26" ht="22.15" customHeight="1" x14ac:dyDescent="0.15">
      <c r="A48" s="121"/>
      <c r="B48" s="119"/>
      <c r="C48" s="119"/>
      <c r="D48" s="120"/>
      <c r="E48" s="44"/>
      <c r="F48" s="84"/>
      <c r="G48" s="84" t="s">
        <v>62</v>
      </c>
      <c r="H48" s="187"/>
      <c r="I48" s="187"/>
      <c r="J48" s="187"/>
      <c r="K48" s="187"/>
      <c r="L48" s="187"/>
      <c r="M48" s="187"/>
      <c r="N48" s="187"/>
      <c r="O48" s="187"/>
      <c r="P48" s="187"/>
      <c r="Q48" s="187"/>
      <c r="R48" s="187"/>
      <c r="S48" s="240"/>
    </row>
    <row r="49" spans="1:26" ht="20.100000000000001" customHeight="1" x14ac:dyDescent="0.15">
      <c r="A49" s="121"/>
      <c r="B49" s="119"/>
      <c r="C49" s="119"/>
      <c r="D49" s="120"/>
      <c r="E49" s="45"/>
      <c r="F49" s="84"/>
      <c r="G49" s="84" t="s">
        <v>63</v>
      </c>
      <c r="H49" s="187"/>
      <c r="I49" s="187"/>
      <c r="J49" s="187"/>
      <c r="K49" s="187"/>
      <c r="L49" s="84"/>
      <c r="M49" s="84" t="s">
        <v>64</v>
      </c>
      <c r="N49" s="187"/>
      <c r="O49" s="187"/>
      <c r="P49" s="187"/>
      <c r="Q49" s="187"/>
      <c r="R49" s="84"/>
      <c r="S49" s="41"/>
    </row>
    <row r="50" spans="1:26" ht="20.100000000000001" customHeight="1" x14ac:dyDescent="0.15">
      <c r="A50" s="121"/>
      <c r="B50" s="119"/>
      <c r="C50" s="119"/>
      <c r="D50" s="120"/>
      <c r="E50" s="45"/>
      <c r="F50" s="84"/>
      <c r="G50" s="84" t="s">
        <v>57</v>
      </c>
      <c r="H50" s="84"/>
      <c r="I50" s="187"/>
      <c r="J50" s="187"/>
      <c r="K50" s="187"/>
      <c r="L50" s="187"/>
      <c r="M50" s="187"/>
      <c r="N50" s="187"/>
      <c r="O50" s="187"/>
      <c r="P50" s="187"/>
      <c r="Q50" s="187"/>
      <c r="R50" s="84"/>
      <c r="S50" s="41"/>
    </row>
    <row r="51" spans="1:26" ht="20.100000000000001" customHeight="1" thickBot="1" x14ac:dyDescent="0.2">
      <c r="A51" s="122"/>
      <c r="B51" s="123"/>
      <c r="C51" s="123"/>
      <c r="D51" s="124"/>
      <c r="E51" s="46"/>
      <c r="F51" s="85"/>
      <c r="G51" s="85" t="s">
        <v>66</v>
      </c>
      <c r="H51" s="85"/>
      <c r="I51" s="241"/>
      <c r="J51" s="241"/>
      <c r="K51" s="241"/>
      <c r="L51" s="241"/>
      <c r="M51" s="241"/>
      <c r="N51" s="241"/>
      <c r="O51" s="241"/>
      <c r="P51" s="241"/>
      <c r="Q51" s="241"/>
      <c r="R51" s="85"/>
      <c r="S51" s="48"/>
    </row>
    <row r="52" spans="1:26" ht="10.15" customHeight="1" x14ac:dyDescent="0.15"/>
    <row r="53" spans="1:26" ht="20.100000000000001" customHeight="1" thickBot="1" x14ac:dyDescent="0.2">
      <c r="A53" s="1" t="s">
        <v>111</v>
      </c>
      <c r="H53" s="2"/>
      <c r="I53" s="3"/>
      <c r="J53" s="134"/>
      <c r="K53" s="134"/>
      <c r="L53" s="134"/>
      <c r="M53" s="134"/>
      <c r="N53" s="134"/>
      <c r="O53" s="134"/>
      <c r="P53" s="134"/>
      <c r="Q53" s="134"/>
      <c r="R53" s="134"/>
      <c r="S53" s="134"/>
      <c r="U53" s="89" t="s">
        <v>352</v>
      </c>
    </row>
    <row r="54" spans="1:26" ht="20.100000000000001" customHeight="1" x14ac:dyDescent="0.15">
      <c r="A54" s="4"/>
      <c r="B54" s="205" t="s">
        <v>92</v>
      </c>
      <c r="C54" s="205"/>
      <c r="D54" s="205"/>
      <c r="E54" s="205"/>
      <c r="F54" s="205"/>
      <c r="G54" s="205"/>
      <c r="H54" s="205"/>
      <c r="I54" s="205"/>
      <c r="J54" s="205"/>
      <c r="K54" s="205"/>
      <c r="L54" s="205"/>
      <c r="M54" s="205"/>
      <c r="N54" s="205"/>
      <c r="O54" s="205"/>
      <c r="P54" s="205"/>
      <c r="Q54" s="205"/>
      <c r="R54" s="205"/>
      <c r="S54" s="206"/>
      <c r="U54" s="89" t="s">
        <v>330</v>
      </c>
      <c r="W54" s="15" t="b">
        <v>0</v>
      </c>
    </row>
    <row r="55" spans="1:26" ht="25.15" customHeight="1" x14ac:dyDescent="0.15">
      <c r="A55" s="5"/>
      <c r="B55" s="203" t="s">
        <v>360</v>
      </c>
      <c r="C55" s="203"/>
      <c r="D55" s="203"/>
      <c r="E55" s="203"/>
      <c r="F55" s="203"/>
      <c r="G55" s="203"/>
      <c r="H55" s="203"/>
      <c r="I55" s="203"/>
      <c r="J55" s="201"/>
      <c r="K55" s="201"/>
      <c r="L55" s="201"/>
      <c r="M55" s="201"/>
      <c r="N55" s="201"/>
      <c r="O55" s="201"/>
      <c r="P55" s="201"/>
      <c r="Q55" s="201"/>
      <c r="R55" s="201"/>
      <c r="S55" s="202"/>
      <c r="U55" s="89" t="s">
        <v>331</v>
      </c>
    </row>
    <row r="56" spans="1:26" ht="20.100000000000001" customHeight="1" x14ac:dyDescent="0.15">
      <c r="A56" s="6"/>
      <c r="B56" s="207" t="s">
        <v>93</v>
      </c>
      <c r="C56" s="207"/>
      <c r="D56" s="207"/>
      <c r="E56" s="207"/>
      <c r="F56" s="207"/>
      <c r="G56" s="207"/>
      <c r="H56" s="207"/>
      <c r="I56" s="207"/>
      <c r="J56" s="207"/>
      <c r="K56" s="207"/>
      <c r="L56" s="207"/>
      <c r="M56" s="207"/>
      <c r="N56" s="207"/>
      <c r="O56" s="207"/>
      <c r="P56" s="207"/>
      <c r="Q56" s="207"/>
      <c r="R56" s="207"/>
      <c r="S56" s="208"/>
      <c r="U56" s="89" t="s">
        <v>317</v>
      </c>
      <c r="W56" s="15" t="b">
        <v>0</v>
      </c>
    </row>
    <row r="57" spans="1:26" ht="25.15" customHeight="1" x14ac:dyDescent="0.15">
      <c r="A57" s="7"/>
      <c r="B57" s="204" t="s">
        <v>69</v>
      </c>
      <c r="C57" s="204"/>
      <c r="D57" s="204"/>
      <c r="E57" s="204"/>
      <c r="F57" s="204"/>
      <c r="G57" s="204"/>
      <c r="H57" s="204"/>
      <c r="I57" s="204"/>
      <c r="J57" s="199"/>
      <c r="K57" s="199"/>
      <c r="L57" s="199"/>
      <c r="M57" s="199"/>
      <c r="N57" s="199"/>
      <c r="O57" s="199"/>
      <c r="P57" s="199"/>
      <c r="Q57" s="199"/>
      <c r="R57" s="199"/>
      <c r="S57" s="200"/>
      <c r="U57" s="89" t="s">
        <v>332</v>
      </c>
    </row>
    <row r="58" spans="1:26" ht="25.15" customHeight="1" x14ac:dyDescent="0.15">
      <c r="A58" s="5"/>
      <c r="B58" s="203" t="s">
        <v>70</v>
      </c>
      <c r="C58" s="203"/>
      <c r="D58" s="203"/>
      <c r="E58" s="203"/>
      <c r="F58" s="203"/>
      <c r="G58" s="203"/>
      <c r="H58" s="203"/>
      <c r="I58" s="203"/>
      <c r="J58" s="201"/>
      <c r="K58" s="201"/>
      <c r="L58" s="201"/>
      <c r="M58" s="201"/>
      <c r="N58" s="201"/>
      <c r="O58" s="201"/>
      <c r="P58" s="201"/>
      <c r="Q58" s="201"/>
      <c r="R58" s="201"/>
      <c r="S58" s="202"/>
      <c r="U58" s="89" t="s">
        <v>333</v>
      </c>
    </row>
    <row r="59" spans="1:26" ht="20.100000000000001" customHeight="1" x14ac:dyDescent="0.15">
      <c r="A59" s="6"/>
      <c r="B59" s="207" t="s">
        <v>94</v>
      </c>
      <c r="C59" s="207"/>
      <c r="D59" s="207"/>
      <c r="E59" s="207"/>
      <c r="F59" s="8"/>
      <c r="G59" s="207" t="s">
        <v>115</v>
      </c>
      <c r="H59" s="207"/>
      <c r="I59" s="207"/>
      <c r="J59" s="8"/>
      <c r="K59" s="207" t="s">
        <v>117</v>
      </c>
      <c r="L59" s="207"/>
      <c r="M59" s="207"/>
      <c r="N59" s="9"/>
      <c r="O59" s="209" t="s">
        <v>119</v>
      </c>
      <c r="P59" s="209"/>
      <c r="Q59" s="209"/>
      <c r="R59" s="209"/>
      <c r="S59" s="210"/>
      <c r="U59" s="89" t="s">
        <v>318</v>
      </c>
      <c r="W59" s="15" t="b">
        <v>1</v>
      </c>
      <c r="X59" s="15" t="b">
        <v>0</v>
      </c>
      <c r="Y59" s="15" t="b">
        <v>0</v>
      </c>
      <c r="Z59" s="15" t="b">
        <v>0</v>
      </c>
    </row>
    <row r="60" spans="1:26" ht="25.15" customHeight="1" x14ac:dyDescent="0.15">
      <c r="A60" s="7"/>
      <c r="B60" s="204" t="s">
        <v>73</v>
      </c>
      <c r="C60" s="204"/>
      <c r="D60" s="204"/>
      <c r="E60" s="204"/>
      <c r="F60" s="204"/>
      <c r="G60" s="204"/>
      <c r="H60" s="204"/>
      <c r="I60" s="204"/>
      <c r="J60" s="199" t="s">
        <v>393</v>
      </c>
      <c r="K60" s="199"/>
      <c r="L60" s="199"/>
      <c r="M60" s="199"/>
      <c r="N60" s="199"/>
      <c r="O60" s="199"/>
      <c r="P60" s="199"/>
      <c r="Q60" s="199"/>
      <c r="R60" s="199"/>
      <c r="S60" s="200"/>
      <c r="U60" s="89" t="s">
        <v>331</v>
      </c>
    </row>
    <row r="61" spans="1:26" ht="25.15" customHeight="1" x14ac:dyDescent="0.15">
      <c r="A61" s="7"/>
      <c r="B61" s="204" t="s">
        <v>74</v>
      </c>
      <c r="C61" s="204"/>
      <c r="D61" s="204"/>
      <c r="E61" s="204"/>
      <c r="F61" s="204"/>
      <c r="G61" s="204"/>
      <c r="H61" s="204"/>
      <c r="I61" s="204"/>
      <c r="J61" s="199" t="s">
        <v>394</v>
      </c>
      <c r="K61" s="199"/>
      <c r="L61" s="199"/>
      <c r="M61" s="199"/>
      <c r="N61" s="199"/>
      <c r="O61" s="199"/>
      <c r="P61" s="199"/>
      <c r="Q61" s="199"/>
      <c r="R61" s="199"/>
      <c r="S61" s="200"/>
      <c r="U61" s="89" t="s">
        <v>334</v>
      </c>
    </row>
    <row r="62" spans="1:26" ht="25.15" customHeight="1" x14ac:dyDescent="0.15">
      <c r="A62" s="7"/>
      <c r="B62" s="204" t="s">
        <v>112</v>
      </c>
      <c r="C62" s="204"/>
      <c r="D62" s="204"/>
      <c r="E62" s="204"/>
      <c r="F62" s="204"/>
      <c r="G62" s="204"/>
      <c r="H62" s="204"/>
      <c r="I62" s="204"/>
      <c r="J62" s="199" t="s">
        <v>395</v>
      </c>
      <c r="K62" s="199"/>
      <c r="L62" s="199"/>
      <c r="M62" s="199"/>
      <c r="N62" s="199"/>
      <c r="O62" s="199"/>
      <c r="P62" s="199"/>
      <c r="Q62" s="199"/>
      <c r="R62" s="199"/>
      <c r="S62" s="200"/>
      <c r="U62" s="89" t="s">
        <v>335</v>
      </c>
    </row>
    <row r="63" spans="1:26" ht="25.15" customHeight="1" x14ac:dyDescent="0.15">
      <c r="A63" s="5"/>
      <c r="B63" s="203" t="s">
        <v>113</v>
      </c>
      <c r="C63" s="203"/>
      <c r="D63" s="203"/>
      <c r="E63" s="203"/>
      <c r="F63" s="203"/>
      <c r="G63" s="203"/>
      <c r="H63" s="203"/>
      <c r="I63" s="203"/>
      <c r="J63" s="201" t="s">
        <v>396</v>
      </c>
      <c r="K63" s="201"/>
      <c r="L63" s="201"/>
      <c r="M63" s="201"/>
      <c r="N63" s="201"/>
      <c r="O63" s="201"/>
      <c r="P63" s="201"/>
      <c r="Q63" s="201"/>
      <c r="R63" s="201"/>
      <c r="S63" s="202"/>
      <c r="U63" s="89" t="s">
        <v>336</v>
      </c>
    </row>
    <row r="64" spans="1:26" ht="20.100000000000001" customHeight="1" x14ac:dyDescent="0.15">
      <c r="A64" s="6"/>
      <c r="B64" s="207" t="s">
        <v>95</v>
      </c>
      <c r="C64" s="207"/>
      <c r="D64" s="207"/>
      <c r="E64" s="207"/>
      <c r="F64" s="207"/>
      <c r="G64" s="207"/>
      <c r="H64" s="207"/>
      <c r="I64" s="207"/>
      <c r="J64" s="207"/>
      <c r="K64" s="207"/>
      <c r="L64" s="207"/>
      <c r="M64" s="207"/>
      <c r="N64" s="207"/>
      <c r="O64" s="207"/>
      <c r="P64" s="207"/>
      <c r="Q64" s="207"/>
      <c r="R64" s="207"/>
      <c r="S64" s="208"/>
      <c r="U64" s="89" t="s">
        <v>319</v>
      </c>
      <c r="W64" s="15" t="b">
        <v>0</v>
      </c>
    </row>
    <row r="65" spans="1:26" ht="25.15" customHeight="1" x14ac:dyDescent="0.15">
      <c r="A65" s="7"/>
      <c r="B65" s="204" t="s">
        <v>75</v>
      </c>
      <c r="C65" s="204"/>
      <c r="D65" s="204"/>
      <c r="E65" s="204"/>
      <c r="F65" s="204"/>
      <c r="G65" s="204"/>
      <c r="H65" s="204"/>
      <c r="I65" s="204"/>
      <c r="J65" s="199"/>
      <c r="K65" s="199"/>
      <c r="L65" s="199"/>
      <c r="M65" s="199"/>
      <c r="N65" s="199"/>
      <c r="O65" s="199"/>
      <c r="P65" s="199"/>
      <c r="Q65" s="199"/>
      <c r="R65" s="199"/>
      <c r="S65" s="200"/>
      <c r="U65" s="89" t="s">
        <v>337</v>
      </c>
    </row>
    <row r="66" spans="1:26" ht="25.15" customHeight="1" x14ac:dyDescent="0.15">
      <c r="A66" s="7"/>
      <c r="B66" s="204" t="s">
        <v>76</v>
      </c>
      <c r="C66" s="204"/>
      <c r="D66" s="204"/>
      <c r="E66" s="204"/>
      <c r="F66" s="204"/>
      <c r="G66" s="204"/>
      <c r="H66" s="204"/>
      <c r="I66" s="204"/>
      <c r="J66" s="199"/>
      <c r="K66" s="199"/>
      <c r="L66" s="199"/>
      <c r="M66" s="199"/>
      <c r="N66" s="199"/>
      <c r="O66" s="199"/>
      <c r="P66" s="199"/>
      <c r="Q66" s="199"/>
      <c r="R66" s="199"/>
      <c r="S66" s="200"/>
      <c r="U66" s="89" t="s">
        <v>338</v>
      </c>
    </row>
    <row r="67" spans="1:26" ht="25.15" customHeight="1" x14ac:dyDescent="0.15">
      <c r="A67" s="5"/>
      <c r="B67" s="203" t="s">
        <v>77</v>
      </c>
      <c r="C67" s="203"/>
      <c r="D67" s="203"/>
      <c r="E67" s="203"/>
      <c r="F67" s="203"/>
      <c r="G67" s="203"/>
      <c r="H67" s="203"/>
      <c r="I67" s="203"/>
      <c r="J67" s="201"/>
      <c r="K67" s="201"/>
      <c r="L67" s="201"/>
      <c r="M67" s="201"/>
      <c r="N67" s="201"/>
      <c r="O67" s="201"/>
      <c r="P67" s="201"/>
      <c r="Q67" s="201"/>
      <c r="R67" s="201"/>
      <c r="S67" s="202"/>
      <c r="U67" s="89" t="s">
        <v>339</v>
      </c>
    </row>
    <row r="68" spans="1:26" ht="20.100000000000001" customHeight="1" x14ac:dyDescent="0.15">
      <c r="A68" s="10"/>
      <c r="B68" s="224" t="s">
        <v>96</v>
      </c>
      <c r="C68" s="224"/>
      <c r="D68" s="224"/>
      <c r="E68" s="224"/>
      <c r="F68" s="224"/>
      <c r="G68" s="224"/>
      <c r="H68" s="224"/>
      <c r="I68" s="224"/>
      <c r="J68" s="224"/>
      <c r="K68" s="224"/>
      <c r="L68" s="224"/>
      <c r="M68" s="224"/>
      <c r="N68" s="224"/>
      <c r="O68" s="224"/>
      <c r="P68" s="224"/>
      <c r="Q68" s="224"/>
      <c r="R68" s="224"/>
      <c r="S68" s="225"/>
      <c r="U68" s="89" t="s">
        <v>320</v>
      </c>
      <c r="W68" s="15" t="b">
        <v>0</v>
      </c>
    </row>
    <row r="69" spans="1:26" ht="20.100000000000001" customHeight="1" x14ac:dyDescent="0.15">
      <c r="A69" s="6"/>
      <c r="B69" s="207" t="s">
        <v>97</v>
      </c>
      <c r="C69" s="207"/>
      <c r="D69" s="207"/>
      <c r="E69" s="207"/>
      <c r="F69" s="207"/>
      <c r="G69" s="207"/>
      <c r="H69" s="207"/>
      <c r="I69" s="207"/>
      <c r="J69" s="207"/>
      <c r="K69" s="207"/>
      <c r="L69" s="207"/>
      <c r="M69" s="207"/>
      <c r="N69" s="207"/>
      <c r="O69" s="207"/>
      <c r="P69" s="207"/>
      <c r="Q69" s="207"/>
      <c r="R69" s="207"/>
      <c r="S69" s="208"/>
      <c r="U69" s="89" t="s">
        <v>321</v>
      </c>
      <c r="W69" s="15" t="b">
        <v>0</v>
      </c>
    </row>
    <row r="70" spans="1:26" ht="25.15" customHeight="1" x14ac:dyDescent="0.15">
      <c r="A70" s="7"/>
      <c r="B70" s="204" t="s">
        <v>159</v>
      </c>
      <c r="C70" s="204"/>
      <c r="D70" s="204"/>
      <c r="E70" s="204"/>
      <c r="F70" s="204"/>
      <c r="G70" s="231"/>
      <c r="H70" s="231"/>
      <c r="I70" s="231"/>
      <c r="J70" s="231"/>
      <c r="K70" s="231"/>
      <c r="L70" s="231"/>
      <c r="M70" s="231"/>
      <c r="N70" s="231"/>
      <c r="O70" s="231"/>
      <c r="P70" s="231"/>
      <c r="Q70" s="231"/>
      <c r="R70" s="231"/>
      <c r="S70" s="232"/>
      <c r="U70" s="89" t="s">
        <v>340</v>
      </c>
    </row>
    <row r="71" spans="1:26" ht="25.15" customHeight="1" x14ac:dyDescent="0.15">
      <c r="A71" s="7"/>
      <c r="B71" s="226" t="s">
        <v>88</v>
      </c>
      <c r="C71" s="226"/>
      <c r="D71" s="226"/>
      <c r="E71" s="226"/>
      <c r="F71" s="226"/>
      <c r="G71" s="219"/>
      <c r="H71" s="220"/>
      <c r="I71" s="220"/>
      <c r="J71" s="217" t="s">
        <v>120</v>
      </c>
      <c r="K71" s="217"/>
      <c r="L71" s="217"/>
      <c r="M71" s="217"/>
      <c r="N71" s="217"/>
      <c r="O71" s="217"/>
      <c r="P71" s="217"/>
      <c r="Q71" s="217"/>
      <c r="R71" s="217"/>
      <c r="S71" s="218"/>
      <c r="U71" s="89" t="s">
        <v>341</v>
      </c>
    </row>
    <row r="72" spans="1:26" ht="25.15" customHeight="1" x14ac:dyDescent="0.15">
      <c r="A72" s="7"/>
      <c r="B72" s="213" t="s">
        <v>91</v>
      </c>
      <c r="C72" s="214"/>
      <c r="D72" s="214"/>
      <c r="E72" s="214"/>
      <c r="F72" s="214"/>
      <c r="G72" s="75"/>
      <c r="H72" s="77" t="s">
        <v>89</v>
      </c>
      <c r="I72" s="76" t="str">
        <f>IFERROR(G72/SUM($G$72,$O$72),"")</f>
        <v/>
      </c>
      <c r="J72" s="215" t="s">
        <v>90</v>
      </c>
      <c r="K72" s="216"/>
      <c r="L72" s="216"/>
      <c r="M72" s="216"/>
      <c r="N72" s="216"/>
      <c r="O72" s="74"/>
      <c r="P72" s="19" t="s">
        <v>89</v>
      </c>
      <c r="Q72" s="79" t="str">
        <f>IFERROR(O72/SUM($G$72,$O$72),"")</f>
        <v/>
      </c>
      <c r="R72" s="87"/>
      <c r="S72" s="78"/>
      <c r="T72" s="1" t="str">
        <f>IFERROR(IF(I72&gt;=0.7,"OK","NG"),"")</f>
        <v>OK</v>
      </c>
      <c r="U72" s="89" t="s">
        <v>342</v>
      </c>
    </row>
    <row r="73" spans="1:26" ht="20.100000000000001" customHeight="1" x14ac:dyDescent="0.15">
      <c r="A73" s="6"/>
      <c r="B73" s="207" t="s">
        <v>98</v>
      </c>
      <c r="C73" s="207"/>
      <c r="D73" s="207"/>
      <c r="E73" s="207"/>
      <c r="F73" s="8"/>
      <c r="G73" s="229" t="s">
        <v>123</v>
      </c>
      <c r="H73" s="229"/>
      <c r="I73" s="229"/>
      <c r="J73" s="8"/>
      <c r="K73" s="230" t="s">
        <v>125</v>
      </c>
      <c r="L73" s="230"/>
      <c r="M73" s="230"/>
      <c r="N73" s="9"/>
      <c r="O73" s="211" t="s">
        <v>155</v>
      </c>
      <c r="P73" s="211"/>
      <c r="Q73" s="211"/>
      <c r="R73" s="211"/>
      <c r="S73" s="212"/>
      <c r="U73" s="89" t="s">
        <v>322</v>
      </c>
      <c r="W73" s="15" t="b">
        <v>0</v>
      </c>
      <c r="X73" s="15" t="b">
        <v>0</v>
      </c>
      <c r="Y73" s="15" t="b">
        <v>0</v>
      </c>
      <c r="Z73" s="15" t="b">
        <v>0</v>
      </c>
    </row>
    <row r="74" spans="1:26" ht="25.15" customHeight="1" x14ac:dyDescent="0.15">
      <c r="A74" s="7"/>
      <c r="B74" s="204" t="s">
        <v>81</v>
      </c>
      <c r="C74" s="204"/>
      <c r="D74" s="204"/>
      <c r="E74" s="204"/>
      <c r="F74" s="204"/>
      <c r="G74" s="204"/>
      <c r="H74" s="204"/>
      <c r="I74" s="204"/>
      <c r="J74" s="199"/>
      <c r="K74" s="199"/>
      <c r="L74" s="199"/>
      <c r="M74" s="199"/>
      <c r="N74" s="199"/>
      <c r="O74" s="199"/>
      <c r="P74" s="199"/>
      <c r="Q74" s="199"/>
      <c r="R74" s="199"/>
      <c r="S74" s="200"/>
      <c r="U74" s="89" t="s">
        <v>343</v>
      </c>
    </row>
    <row r="75" spans="1:26" ht="25.15" customHeight="1" x14ac:dyDescent="0.15">
      <c r="A75" s="7"/>
      <c r="B75" s="204" t="s">
        <v>82</v>
      </c>
      <c r="C75" s="204"/>
      <c r="D75" s="204"/>
      <c r="E75" s="204"/>
      <c r="F75" s="204"/>
      <c r="G75" s="204"/>
      <c r="H75" s="204"/>
      <c r="I75" s="204"/>
      <c r="J75" s="199"/>
      <c r="K75" s="199"/>
      <c r="L75" s="199"/>
      <c r="M75" s="199"/>
      <c r="N75" s="199"/>
      <c r="O75" s="199"/>
      <c r="P75" s="199"/>
      <c r="Q75" s="199"/>
      <c r="R75" s="199"/>
      <c r="S75" s="200"/>
      <c r="U75" s="89" t="s">
        <v>337</v>
      </c>
    </row>
    <row r="76" spans="1:26" ht="25.15" customHeight="1" x14ac:dyDescent="0.15">
      <c r="A76" s="7"/>
      <c r="B76" s="204" t="s">
        <v>121</v>
      </c>
      <c r="C76" s="204"/>
      <c r="D76" s="204"/>
      <c r="E76" s="204"/>
      <c r="F76" s="204"/>
      <c r="G76" s="204"/>
      <c r="H76" s="204"/>
      <c r="I76" s="204"/>
      <c r="J76" s="199"/>
      <c r="K76" s="199"/>
      <c r="L76" s="199"/>
      <c r="M76" s="199"/>
      <c r="N76" s="199"/>
      <c r="O76" s="199"/>
      <c r="P76" s="199"/>
      <c r="Q76" s="199"/>
      <c r="R76" s="199"/>
      <c r="S76" s="200"/>
      <c r="U76" s="89" t="s">
        <v>344</v>
      </c>
    </row>
    <row r="77" spans="1:26" ht="25.15" customHeight="1" x14ac:dyDescent="0.15">
      <c r="A77" s="5"/>
      <c r="B77" s="203" t="s">
        <v>323</v>
      </c>
      <c r="C77" s="203"/>
      <c r="D77" s="203"/>
      <c r="E77" s="203"/>
      <c r="F77" s="203"/>
      <c r="G77" s="203"/>
      <c r="H77" s="203"/>
      <c r="I77" s="203"/>
      <c r="J77" s="227"/>
      <c r="K77" s="227"/>
      <c r="L77" s="227"/>
      <c r="M77" s="227"/>
      <c r="N77" s="227"/>
      <c r="O77" s="227"/>
      <c r="P77" s="227"/>
      <c r="Q77" s="227"/>
      <c r="R77" s="227"/>
      <c r="S77" s="228"/>
      <c r="U77" s="89" t="s">
        <v>345</v>
      </c>
    </row>
    <row r="78" spans="1:26" ht="20.100000000000001" customHeight="1" x14ac:dyDescent="0.15">
      <c r="A78" s="6"/>
      <c r="B78" s="207" t="s">
        <v>127</v>
      </c>
      <c r="C78" s="207"/>
      <c r="D78" s="207"/>
      <c r="E78" s="207"/>
      <c r="F78" s="207"/>
      <c r="G78" s="207"/>
      <c r="H78" s="207"/>
      <c r="I78" s="207"/>
      <c r="J78" s="207"/>
      <c r="K78" s="207"/>
      <c r="L78" s="207"/>
      <c r="M78" s="207"/>
      <c r="N78" s="207"/>
      <c r="O78" s="207"/>
      <c r="P78" s="207"/>
      <c r="Q78" s="207"/>
      <c r="R78" s="207"/>
      <c r="S78" s="208"/>
      <c r="U78" s="89" t="s">
        <v>325</v>
      </c>
      <c r="W78" s="15" t="b">
        <v>0</v>
      </c>
    </row>
    <row r="79" spans="1:26" ht="25.15" customHeight="1" x14ac:dyDescent="0.15">
      <c r="A79" s="7"/>
      <c r="B79" s="204" t="s">
        <v>128</v>
      </c>
      <c r="C79" s="204"/>
      <c r="D79" s="204"/>
      <c r="E79" s="204"/>
      <c r="F79" s="204"/>
      <c r="G79" s="204"/>
      <c r="H79" s="204"/>
      <c r="I79" s="204"/>
      <c r="J79" s="199"/>
      <c r="K79" s="199"/>
      <c r="L79" s="199"/>
      <c r="M79" s="199"/>
      <c r="N79" s="199"/>
      <c r="O79" s="199"/>
      <c r="P79" s="199"/>
      <c r="Q79" s="199"/>
      <c r="R79" s="199"/>
      <c r="S79" s="200"/>
      <c r="U79" s="89" t="s">
        <v>346</v>
      </c>
    </row>
    <row r="80" spans="1:26" ht="25.15" customHeight="1" x14ac:dyDescent="0.15">
      <c r="A80" s="5"/>
      <c r="B80" s="203" t="s">
        <v>129</v>
      </c>
      <c r="C80" s="203"/>
      <c r="D80" s="203"/>
      <c r="E80" s="203"/>
      <c r="F80" s="203"/>
      <c r="G80" s="203"/>
      <c r="H80" s="203"/>
      <c r="I80" s="203"/>
      <c r="J80" s="201"/>
      <c r="K80" s="201"/>
      <c r="L80" s="201"/>
      <c r="M80" s="201"/>
      <c r="N80" s="201"/>
      <c r="O80" s="201"/>
      <c r="P80" s="201"/>
      <c r="Q80" s="201"/>
      <c r="R80" s="201"/>
      <c r="S80" s="202"/>
      <c r="U80" s="89" t="s">
        <v>347</v>
      </c>
    </row>
    <row r="81" spans="1:25" ht="20.100000000000001" customHeight="1" x14ac:dyDescent="0.15">
      <c r="A81" s="6"/>
      <c r="B81" s="209" t="s">
        <v>130</v>
      </c>
      <c r="C81" s="209"/>
      <c r="D81" s="209"/>
      <c r="E81" s="209"/>
      <c r="F81" s="8"/>
      <c r="G81" s="209" t="s">
        <v>131</v>
      </c>
      <c r="H81" s="209"/>
      <c r="I81" s="209"/>
      <c r="J81" s="8"/>
      <c r="K81" s="207" t="s">
        <v>132</v>
      </c>
      <c r="L81" s="207"/>
      <c r="M81" s="207"/>
      <c r="N81" s="207"/>
      <c r="O81" s="207"/>
      <c r="P81" s="207"/>
      <c r="Q81" s="207"/>
      <c r="R81" s="207"/>
      <c r="S81" s="208"/>
      <c r="U81" s="89" t="s">
        <v>326</v>
      </c>
      <c r="W81" s="15" t="b">
        <v>0</v>
      </c>
      <c r="X81" s="15" t="b">
        <v>0</v>
      </c>
      <c r="Y81" s="15" t="b">
        <v>0</v>
      </c>
    </row>
    <row r="82" spans="1:25" ht="25.15" customHeight="1" x14ac:dyDescent="0.15">
      <c r="A82" s="7"/>
      <c r="B82" s="204" t="s">
        <v>133</v>
      </c>
      <c r="C82" s="204"/>
      <c r="D82" s="204"/>
      <c r="E82" s="204"/>
      <c r="F82" s="204"/>
      <c r="G82" s="204"/>
      <c r="H82" s="204"/>
      <c r="I82" s="204"/>
      <c r="J82" s="199"/>
      <c r="K82" s="199"/>
      <c r="L82" s="199"/>
      <c r="M82" s="199"/>
      <c r="N82" s="199"/>
      <c r="O82" s="199"/>
      <c r="P82" s="199"/>
      <c r="Q82" s="199"/>
      <c r="R82" s="199"/>
      <c r="S82" s="200"/>
      <c r="U82" s="89" t="s">
        <v>327</v>
      </c>
    </row>
    <row r="83" spans="1:25" ht="25.15" customHeight="1" x14ac:dyDescent="0.15">
      <c r="A83" s="5"/>
      <c r="B83" s="203" t="s">
        <v>134</v>
      </c>
      <c r="C83" s="203"/>
      <c r="D83" s="203"/>
      <c r="E83" s="203"/>
      <c r="F83" s="203"/>
      <c r="G83" s="203"/>
      <c r="H83" s="203"/>
      <c r="I83" s="203"/>
      <c r="J83" s="201"/>
      <c r="K83" s="201"/>
      <c r="L83" s="201"/>
      <c r="M83" s="201"/>
      <c r="N83" s="201"/>
      <c r="O83" s="201"/>
      <c r="P83" s="201"/>
      <c r="Q83" s="201"/>
      <c r="R83" s="201"/>
      <c r="S83" s="202"/>
    </row>
    <row r="84" spans="1:25" ht="20.100000000000001" customHeight="1" x14ac:dyDescent="0.15">
      <c r="A84" s="6"/>
      <c r="B84" s="207" t="s">
        <v>99</v>
      </c>
      <c r="C84" s="207"/>
      <c r="D84" s="207"/>
      <c r="E84" s="207"/>
      <c r="F84" s="207"/>
      <c r="G84" s="207"/>
      <c r="H84" s="207"/>
      <c r="I84" s="207"/>
      <c r="J84" s="207"/>
      <c r="K84" s="207"/>
      <c r="L84" s="207"/>
      <c r="M84" s="207"/>
      <c r="N84" s="207"/>
      <c r="O84" s="207"/>
      <c r="P84" s="207"/>
      <c r="Q84" s="207"/>
      <c r="R84" s="207"/>
      <c r="S84" s="208"/>
      <c r="U84" s="89" t="s">
        <v>328</v>
      </c>
      <c r="W84" s="15" t="b">
        <v>0</v>
      </c>
    </row>
    <row r="85" spans="1:25" ht="25.15" customHeight="1" thickBot="1" x14ac:dyDescent="0.2">
      <c r="A85" s="12"/>
      <c r="B85" s="221" t="s">
        <v>135</v>
      </c>
      <c r="C85" s="221"/>
      <c r="D85" s="221"/>
      <c r="E85" s="221"/>
      <c r="F85" s="221"/>
      <c r="G85" s="221"/>
      <c r="H85" s="221"/>
      <c r="I85" s="221"/>
      <c r="J85" s="222"/>
      <c r="K85" s="222"/>
      <c r="L85" s="222"/>
      <c r="M85" s="222"/>
      <c r="N85" s="222"/>
      <c r="O85" s="222"/>
      <c r="P85" s="222"/>
      <c r="Q85" s="222"/>
      <c r="R85" s="222"/>
      <c r="S85" s="223"/>
      <c r="U85" s="89" t="s">
        <v>329</v>
      </c>
    </row>
    <row r="87" spans="1:25" x14ac:dyDescent="0.15">
      <c r="A87" s="1" t="s">
        <v>87</v>
      </c>
      <c r="W87" s="54" t="s">
        <v>87</v>
      </c>
    </row>
    <row r="88" spans="1:25" ht="20.100000000000001" customHeight="1" x14ac:dyDescent="0.15">
      <c r="A88" s="53">
        <v>1</v>
      </c>
      <c r="B88" s="198" t="s">
        <v>314</v>
      </c>
      <c r="C88" s="198"/>
      <c r="D88" s="198"/>
      <c r="E88" s="198"/>
      <c r="F88" s="198"/>
      <c r="G88" s="198"/>
      <c r="H88" s="198"/>
      <c r="I88" s="198"/>
      <c r="J88" s="198"/>
      <c r="K88" s="198"/>
      <c r="L88" s="198"/>
      <c r="M88" s="198"/>
      <c r="N88" s="198"/>
      <c r="O88" s="198"/>
      <c r="P88" s="198"/>
      <c r="Q88" s="198"/>
      <c r="R88" s="198"/>
      <c r="S88" s="198"/>
      <c r="W88" s="54" t="s">
        <v>92</v>
      </c>
    </row>
    <row r="89" spans="1:25" ht="20.100000000000001" customHeight="1" x14ac:dyDescent="0.15">
      <c r="A89" s="53">
        <v>2</v>
      </c>
      <c r="B89" s="198" t="s">
        <v>71</v>
      </c>
      <c r="C89" s="198"/>
      <c r="D89" s="198"/>
      <c r="E89" s="198"/>
      <c r="F89" s="198"/>
      <c r="G89" s="198"/>
      <c r="H89" s="198"/>
      <c r="I89" s="198"/>
      <c r="J89" s="198"/>
      <c r="K89" s="198"/>
      <c r="L89" s="198"/>
      <c r="M89" s="198"/>
      <c r="N89" s="198"/>
      <c r="O89" s="198"/>
      <c r="P89" s="198"/>
      <c r="Q89" s="198"/>
      <c r="R89" s="198"/>
      <c r="S89" s="198"/>
      <c r="W89" s="54" t="s">
        <v>93</v>
      </c>
    </row>
    <row r="90" spans="1:25" ht="20.100000000000001" customHeight="1" x14ac:dyDescent="0.15">
      <c r="A90" s="193">
        <v>3</v>
      </c>
      <c r="B90" s="116" t="s">
        <v>72</v>
      </c>
      <c r="C90" s="116"/>
      <c r="D90" s="116"/>
      <c r="E90" s="116"/>
      <c r="F90" s="116"/>
      <c r="G90" s="116"/>
      <c r="H90" s="116"/>
      <c r="I90" s="116"/>
      <c r="J90" s="116"/>
      <c r="K90" s="116"/>
      <c r="L90" s="116"/>
      <c r="M90" s="116"/>
      <c r="N90" s="116"/>
      <c r="O90" s="116"/>
      <c r="P90" s="116"/>
      <c r="Q90" s="116"/>
      <c r="R90" s="116"/>
      <c r="S90" s="117"/>
      <c r="W90" s="54" t="s">
        <v>94</v>
      </c>
    </row>
    <row r="91" spans="1:25" ht="20.100000000000001" customHeight="1" x14ac:dyDescent="0.15">
      <c r="A91" s="194"/>
      <c r="B91" s="87"/>
      <c r="C91" s="145" t="s">
        <v>83</v>
      </c>
      <c r="D91" s="145"/>
      <c r="E91" s="145"/>
      <c r="F91" s="145"/>
      <c r="G91" s="145"/>
      <c r="H91" s="145"/>
      <c r="I91" s="145"/>
      <c r="J91" s="145"/>
      <c r="K91" s="145"/>
      <c r="L91" s="145"/>
      <c r="M91" s="145"/>
      <c r="N91" s="145"/>
      <c r="O91" s="145"/>
      <c r="P91" s="145"/>
      <c r="Q91" s="145"/>
      <c r="R91" s="145"/>
      <c r="S91" s="196"/>
      <c r="W91" s="54" t="s">
        <v>149</v>
      </c>
    </row>
    <row r="92" spans="1:25" ht="20.100000000000001" customHeight="1" x14ac:dyDescent="0.15">
      <c r="A92" s="194"/>
      <c r="B92" s="87"/>
      <c r="C92" s="145" t="s">
        <v>84</v>
      </c>
      <c r="D92" s="145"/>
      <c r="E92" s="145"/>
      <c r="F92" s="145"/>
      <c r="G92" s="145"/>
      <c r="H92" s="145"/>
      <c r="I92" s="145"/>
      <c r="J92" s="145"/>
      <c r="K92" s="145"/>
      <c r="L92" s="145"/>
      <c r="M92" s="145"/>
      <c r="N92" s="145"/>
      <c r="O92" s="145"/>
      <c r="P92" s="145"/>
      <c r="Q92" s="145"/>
      <c r="R92" s="145"/>
      <c r="S92" s="196"/>
      <c r="W92" s="54" t="s">
        <v>150</v>
      </c>
    </row>
    <row r="93" spans="1:25" ht="39.950000000000003" customHeight="1" x14ac:dyDescent="0.15">
      <c r="A93" s="195"/>
      <c r="B93" s="11"/>
      <c r="C93" s="147" t="s">
        <v>85</v>
      </c>
      <c r="D93" s="147"/>
      <c r="E93" s="147"/>
      <c r="F93" s="147"/>
      <c r="G93" s="147"/>
      <c r="H93" s="147"/>
      <c r="I93" s="147"/>
      <c r="J93" s="147"/>
      <c r="K93" s="147"/>
      <c r="L93" s="147"/>
      <c r="M93" s="147"/>
      <c r="N93" s="147"/>
      <c r="O93" s="147"/>
      <c r="P93" s="147"/>
      <c r="Q93" s="147"/>
      <c r="R93" s="147"/>
      <c r="S93" s="197"/>
      <c r="W93" s="54" t="s">
        <v>151</v>
      </c>
    </row>
    <row r="94" spans="1:25" ht="39.950000000000003" customHeight="1" x14ac:dyDescent="0.15">
      <c r="A94" s="53">
        <v>4</v>
      </c>
      <c r="B94" s="152" t="s">
        <v>86</v>
      </c>
      <c r="C94" s="152"/>
      <c r="D94" s="152"/>
      <c r="E94" s="152"/>
      <c r="F94" s="152"/>
      <c r="G94" s="152"/>
      <c r="H94" s="152"/>
      <c r="I94" s="152"/>
      <c r="J94" s="152"/>
      <c r="K94" s="152"/>
      <c r="L94" s="152"/>
      <c r="M94" s="152"/>
      <c r="N94" s="152"/>
      <c r="O94" s="152"/>
      <c r="P94" s="152"/>
      <c r="Q94" s="152"/>
      <c r="R94" s="152"/>
      <c r="S94" s="152"/>
      <c r="W94" s="54" t="s">
        <v>95</v>
      </c>
    </row>
    <row r="95" spans="1:25" ht="39.950000000000003" customHeight="1" x14ac:dyDescent="0.15">
      <c r="A95" s="53">
        <v>5</v>
      </c>
      <c r="B95" s="152" t="s">
        <v>78</v>
      </c>
      <c r="C95" s="152"/>
      <c r="D95" s="152"/>
      <c r="E95" s="152"/>
      <c r="F95" s="152"/>
      <c r="G95" s="152"/>
      <c r="H95" s="152"/>
      <c r="I95" s="152"/>
      <c r="J95" s="152"/>
      <c r="K95" s="152"/>
      <c r="L95" s="152"/>
      <c r="M95" s="152"/>
      <c r="N95" s="152"/>
      <c r="O95" s="152"/>
      <c r="P95" s="152"/>
      <c r="Q95" s="152"/>
      <c r="R95" s="152"/>
      <c r="S95" s="152"/>
      <c r="W95" s="54" t="s">
        <v>96</v>
      </c>
    </row>
    <row r="96" spans="1:25" ht="39.950000000000003" customHeight="1" x14ac:dyDescent="0.15">
      <c r="A96" s="53">
        <v>6</v>
      </c>
      <c r="B96" s="152" t="s">
        <v>79</v>
      </c>
      <c r="C96" s="152"/>
      <c r="D96" s="152"/>
      <c r="E96" s="152"/>
      <c r="F96" s="152"/>
      <c r="G96" s="152"/>
      <c r="H96" s="152"/>
      <c r="I96" s="152"/>
      <c r="J96" s="152"/>
      <c r="K96" s="152"/>
      <c r="L96" s="152"/>
      <c r="M96" s="152"/>
      <c r="N96" s="152"/>
      <c r="O96" s="152"/>
      <c r="P96" s="152"/>
      <c r="Q96" s="152"/>
      <c r="R96" s="152"/>
      <c r="S96" s="152"/>
      <c r="W96" s="54" t="s">
        <v>97</v>
      </c>
    </row>
    <row r="97" spans="1:23" ht="39.950000000000003" customHeight="1" x14ac:dyDescent="0.15">
      <c r="A97" s="53">
        <v>7</v>
      </c>
      <c r="B97" s="152" t="s">
        <v>80</v>
      </c>
      <c r="C97" s="152"/>
      <c r="D97" s="152"/>
      <c r="E97" s="152"/>
      <c r="F97" s="152"/>
      <c r="G97" s="152"/>
      <c r="H97" s="152"/>
      <c r="I97" s="152"/>
      <c r="J97" s="152"/>
      <c r="K97" s="152"/>
      <c r="L97" s="152"/>
      <c r="M97" s="152"/>
      <c r="N97" s="152"/>
      <c r="O97" s="152"/>
      <c r="P97" s="152"/>
      <c r="Q97" s="152"/>
      <c r="R97" s="152"/>
      <c r="S97" s="152"/>
      <c r="W97" s="54" t="s">
        <v>98</v>
      </c>
    </row>
    <row r="98" spans="1:23" ht="39.950000000000003" customHeight="1" x14ac:dyDescent="0.15">
      <c r="A98" s="53" t="s">
        <v>101</v>
      </c>
      <c r="B98" s="152" t="s">
        <v>102</v>
      </c>
      <c r="C98" s="152"/>
      <c r="D98" s="152"/>
      <c r="E98" s="152"/>
      <c r="F98" s="152"/>
      <c r="G98" s="152"/>
      <c r="H98" s="152"/>
      <c r="I98" s="152"/>
      <c r="J98" s="152"/>
      <c r="K98" s="152"/>
      <c r="L98" s="152"/>
      <c r="M98" s="152"/>
      <c r="N98" s="152"/>
      <c r="O98" s="152"/>
      <c r="P98" s="152"/>
      <c r="Q98" s="152"/>
      <c r="R98" s="152"/>
      <c r="S98" s="152"/>
      <c r="W98" s="54" t="s">
        <v>152</v>
      </c>
    </row>
    <row r="99" spans="1:23" ht="39.950000000000003" customHeight="1" x14ac:dyDescent="0.15">
      <c r="A99" s="53" t="s">
        <v>100</v>
      </c>
      <c r="B99" s="11"/>
      <c r="C99" s="147" t="s">
        <v>103</v>
      </c>
      <c r="D99" s="147"/>
      <c r="E99" s="147"/>
      <c r="F99" s="147"/>
      <c r="G99" s="147"/>
      <c r="H99" s="147"/>
      <c r="I99" s="147"/>
      <c r="J99" s="147"/>
      <c r="K99" s="147"/>
      <c r="L99" s="147"/>
      <c r="M99" s="147"/>
      <c r="N99" s="147"/>
      <c r="O99" s="147"/>
      <c r="P99" s="147"/>
      <c r="Q99" s="147"/>
      <c r="R99" s="147"/>
      <c r="S99" s="197"/>
      <c r="W99" s="54" t="s">
        <v>124</v>
      </c>
    </row>
    <row r="100" spans="1:23" ht="80.099999999999994" customHeight="1" x14ac:dyDescent="0.15">
      <c r="A100" s="53"/>
      <c r="B100" s="11"/>
      <c r="C100" s="147" t="s">
        <v>104</v>
      </c>
      <c r="D100" s="147"/>
      <c r="E100" s="147"/>
      <c r="F100" s="147"/>
      <c r="G100" s="147"/>
      <c r="H100" s="147"/>
      <c r="I100" s="147"/>
      <c r="J100" s="147"/>
      <c r="K100" s="147"/>
      <c r="L100" s="147"/>
      <c r="M100" s="147"/>
      <c r="N100" s="147"/>
      <c r="O100" s="147"/>
      <c r="P100" s="147"/>
      <c r="Q100" s="147"/>
      <c r="R100" s="147"/>
      <c r="S100" s="197"/>
      <c r="W100" s="54" t="s">
        <v>154</v>
      </c>
    </row>
    <row r="101" spans="1:23" ht="39.950000000000003" customHeight="1" x14ac:dyDescent="0.15">
      <c r="A101" s="53" t="s">
        <v>106</v>
      </c>
      <c r="B101" s="152" t="s">
        <v>105</v>
      </c>
      <c r="C101" s="152"/>
      <c r="D101" s="152"/>
      <c r="E101" s="152"/>
      <c r="F101" s="152"/>
      <c r="G101" s="152"/>
      <c r="H101" s="152"/>
      <c r="I101" s="152"/>
      <c r="J101" s="152"/>
      <c r="K101" s="152"/>
      <c r="L101" s="152"/>
      <c r="M101" s="152"/>
      <c r="N101" s="152"/>
      <c r="O101" s="152"/>
      <c r="P101" s="152"/>
      <c r="Q101" s="152"/>
      <c r="R101" s="152"/>
      <c r="S101" s="152"/>
      <c r="W101" s="54" t="s">
        <v>156</v>
      </c>
    </row>
    <row r="102" spans="1:23" ht="39.950000000000003" customHeight="1" x14ac:dyDescent="0.15">
      <c r="A102" s="53">
        <v>8</v>
      </c>
      <c r="B102" s="11"/>
      <c r="C102" s="147" t="s">
        <v>107</v>
      </c>
      <c r="D102" s="147"/>
      <c r="E102" s="147"/>
      <c r="F102" s="147"/>
      <c r="G102" s="147"/>
      <c r="H102" s="147"/>
      <c r="I102" s="147"/>
      <c r="J102" s="147"/>
      <c r="K102" s="147"/>
      <c r="L102" s="147"/>
      <c r="M102" s="147"/>
      <c r="N102" s="147"/>
      <c r="O102" s="147"/>
      <c r="P102" s="147"/>
      <c r="Q102" s="147"/>
      <c r="R102" s="147"/>
      <c r="S102" s="197"/>
      <c r="W102" s="54" t="s">
        <v>130</v>
      </c>
    </row>
    <row r="103" spans="1:23" ht="39.950000000000003" customHeight="1" x14ac:dyDescent="0.15">
      <c r="A103" s="53"/>
      <c r="B103" s="11"/>
      <c r="C103" s="147" t="s">
        <v>108</v>
      </c>
      <c r="D103" s="147"/>
      <c r="E103" s="147"/>
      <c r="F103" s="147"/>
      <c r="G103" s="147"/>
      <c r="H103" s="147"/>
      <c r="I103" s="147"/>
      <c r="J103" s="147"/>
      <c r="K103" s="147"/>
      <c r="L103" s="147"/>
      <c r="M103" s="147"/>
      <c r="N103" s="147"/>
      <c r="O103" s="147"/>
      <c r="P103" s="147"/>
      <c r="Q103" s="147"/>
      <c r="R103" s="147"/>
      <c r="S103" s="197"/>
      <c r="W103" s="54" t="s">
        <v>131</v>
      </c>
    </row>
    <row r="104" spans="1:23" ht="39.950000000000003" customHeight="1" x14ac:dyDescent="0.15">
      <c r="A104" s="53"/>
      <c r="B104" s="11"/>
      <c r="C104" s="147" t="s">
        <v>109</v>
      </c>
      <c r="D104" s="147"/>
      <c r="E104" s="147"/>
      <c r="F104" s="147"/>
      <c r="G104" s="147"/>
      <c r="H104" s="147"/>
      <c r="I104" s="147"/>
      <c r="J104" s="147"/>
      <c r="K104" s="147"/>
      <c r="L104" s="147"/>
      <c r="M104" s="147"/>
      <c r="N104" s="147"/>
      <c r="O104" s="147"/>
      <c r="P104" s="147"/>
      <c r="Q104" s="147"/>
      <c r="R104" s="147"/>
      <c r="S104" s="197"/>
      <c r="W104" s="54" t="s">
        <v>132</v>
      </c>
    </row>
    <row r="105" spans="1:23" ht="60" customHeight="1" x14ac:dyDescent="0.15">
      <c r="A105" s="53">
        <v>9</v>
      </c>
      <c r="B105" s="152" t="s">
        <v>110</v>
      </c>
      <c r="C105" s="152"/>
      <c r="D105" s="152"/>
      <c r="E105" s="152"/>
      <c r="F105" s="152"/>
      <c r="G105" s="152"/>
      <c r="H105" s="152"/>
      <c r="I105" s="152"/>
      <c r="J105" s="152"/>
      <c r="K105" s="152"/>
      <c r="L105" s="152"/>
      <c r="M105" s="152"/>
      <c r="N105" s="152"/>
      <c r="O105" s="152"/>
      <c r="P105" s="152"/>
      <c r="Q105" s="152"/>
      <c r="R105" s="152"/>
      <c r="S105" s="152"/>
      <c r="W105" s="54" t="s">
        <v>99</v>
      </c>
    </row>
    <row r="107" spans="1:23" x14ac:dyDescent="0.15">
      <c r="W107" s="2" t="s">
        <v>285</v>
      </c>
    </row>
    <row r="108" spans="1:23" x14ac:dyDescent="0.15">
      <c r="W108" s="2" t="s">
        <v>286</v>
      </c>
    </row>
    <row r="109" spans="1:23" x14ac:dyDescent="0.15">
      <c r="W109" s="2" t="s">
        <v>287</v>
      </c>
    </row>
    <row r="110" spans="1:23" x14ac:dyDescent="0.15">
      <c r="W110" s="2" t="s">
        <v>288</v>
      </c>
    </row>
    <row r="111" spans="1:23" x14ac:dyDescent="0.15">
      <c r="W111" s="2" t="s">
        <v>289</v>
      </c>
    </row>
    <row r="112" spans="1:23" x14ac:dyDescent="0.15">
      <c r="W112" s="2" t="s">
        <v>290</v>
      </c>
    </row>
    <row r="113" spans="23:23" x14ac:dyDescent="0.15">
      <c r="W113" s="2" t="s">
        <v>291</v>
      </c>
    </row>
    <row r="114" spans="23:23" x14ac:dyDescent="0.15">
      <c r="W114" s="2" t="s">
        <v>292</v>
      </c>
    </row>
    <row r="115" spans="23:23" x14ac:dyDescent="0.15">
      <c r="W115" s="2" t="s">
        <v>293</v>
      </c>
    </row>
    <row r="116" spans="23:23" x14ac:dyDescent="0.15">
      <c r="W116" s="2" t="s">
        <v>294</v>
      </c>
    </row>
    <row r="117" spans="23:23" x14ac:dyDescent="0.15">
      <c r="W117" s="2" t="s">
        <v>295</v>
      </c>
    </row>
    <row r="118" spans="23:23" x14ac:dyDescent="0.15">
      <c r="W118" s="2" t="s">
        <v>296</v>
      </c>
    </row>
    <row r="119" spans="23:23" x14ac:dyDescent="0.15">
      <c r="W119" s="2" t="s">
        <v>297</v>
      </c>
    </row>
    <row r="120" spans="23:23" x14ac:dyDescent="0.15">
      <c r="W120" s="2" t="s">
        <v>283</v>
      </c>
    </row>
    <row r="121" spans="23:23" x14ac:dyDescent="0.15">
      <c r="W121" s="2" t="s">
        <v>284</v>
      </c>
    </row>
    <row r="122" spans="23:23" x14ac:dyDescent="0.15">
      <c r="W122" s="2" t="s">
        <v>298</v>
      </c>
    </row>
    <row r="123" spans="23:23" x14ac:dyDescent="0.15">
      <c r="W123" s="2" t="s">
        <v>299</v>
      </c>
    </row>
    <row r="124" spans="23:23" x14ac:dyDescent="0.15">
      <c r="W124" s="2" t="s">
        <v>300</v>
      </c>
    </row>
    <row r="125" spans="23:23" x14ac:dyDescent="0.15">
      <c r="W125" s="2" t="s">
        <v>301</v>
      </c>
    </row>
    <row r="126" spans="23:23" x14ac:dyDescent="0.15">
      <c r="W126" s="2" t="s">
        <v>302</v>
      </c>
    </row>
    <row r="127" spans="23:23" x14ac:dyDescent="0.15">
      <c r="W127" s="2" t="s">
        <v>303</v>
      </c>
    </row>
    <row r="128" spans="23:23" x14ac:dyDescent="0.15">
      <c r="W128" s="2" t="s">
        <v>304</v>
      </c>
    </row>
    <row r="129" spans="23:23" x14ac:dyDescent="0.15">
      <c r="W129" s="2" t="s">
        <v>305</v>
      </c>
    </row>
    <row r="130" spans="23:23" x14ac:dyDescent="0.15">
      <c r="W130" s="2" t="s">
        <v>306</v>
      </c>
    </row>
    <row r="131" spans="23:23" x14ac:dyDescent="0.15">
      <c r="W131" s="2" t="s">
        <v>307</v>
      </c>
    </row>
    <row r="132" spans="23:23" x14ac:dyDescent="0.15">
      <c r="W132" s="2" t="s">
        <v>308</v>
      </c>
    </row>
    <row r="133" spans="23:23" x14ac:dyDescent="0.15">
      <c r="W133" s="2" t="s">
        <v>309</v>
      </c>
    </row>
    <row r="134" spans="23:23" x14ac:dyDescent="0.15">
      <c r="W134" s="2" t="s">
        <v>310</v>
      </c>
    </row>
    <row r="135" spans="23:23" x14ac:dyDescent="0.15">
      <c r="W135" s="2" t="s">
        <v>311</v>
      </c>
    </row>
    <row r="136" spans="23:23" x14ac:dyDescent="0.15">
      <c r="W136" s="2" t="s">
        <v>312</v>
      </c>
    </row>
  </sheetData>
  <sheetProtection selectLockedCells="1"/>
  <mergeCells count="175">
    <mergeCell ref="C100:S100"/>
    <mergeCell ref="B101:S101"/>
    <mergeCell ref="C102:S102"/>
    <mergeCell ref="C103:S103"/>
    <mergeCell ref="C104:S104"/>
    <mergeCell ref="B105:S105"/>
    <mergeCell ref="B94:S94"/>
    <mergeCell ref="B95:S95"/>
    <mergeCell ref="B96:S96"/>
    <mergeCell ref="B97:S97"/>
    <mergeCell ref="B98:S98"/>
    <mergeCell ref="C99:S99"/>
    <mergeCell ref="B84:S84"/>
    <mergeCell ref="B85:I85"/>
    <mergeCell ref="J85:S85"/>
    <mergeCell ref="B88:S88"/>
    <mergeCell ref="B89:S89"/>
    <mergeCell ref="A90:A93"/>
    <mergeCell ref="B90:S90"/>
    <mergeCell ref="C91:S91"/>
    <mergeCell ref="C92:S92"/>
    <mergeCell ref="C93:S93"/>
    <mergeCell ref="B81:E81"/>
    <mergeCell ref="G81:I81"/>
    <mergeCell ref="K81:S81"/>
    <mergeCell ref="B82:I82"/>
    <mergeCell ref="J82:S82"/>
    <mergeCell ref="B83:I83"/>
    <mergeCell ref="J83:S83"/>
    <mergeCell ref="B77:I77"/>
    <mergeCell ref="J77:S77"/>
    <mergeCell ref="B78:S78"/>
    <mergeCell ref="B79:I79"/>
    <mergeCell ref="J79:S79"/>
    <mergeCell ref="B80:I80"/>
    <mergeCell ref="J80:S80"/>
    <mergeCell ref="B74:I74"/>
    <mergeCell ref="J74:S74"/>
    <mergeCell ref="B75:I75"/>
    <mergeCell ref="J75:S75"/>
    <mergeCell ref="B76:I76"/>
    <mergeCell ref="J76:S76"/>
    <mergeCell ref="B71:F71"/>
    <mergeCell ref="G71:I71"/>
    <mergeCell ref="J71:S71"/>
    <mergeCell ref="B72:F72"/>
    <mergeCell ref="J72:N72"/>
    <mergeCell ref="B73:E73"/>
    <mergeCell ref="G73:I73"/>
    <mergeCell ref="K73:M73"/>
    <mergeCell ref="O73:S73"/>
    <mergeCell ref="B67:I67"/>
    <mergeCell ref="J67:S67"/>
    <mergeCell ref="B68:S68"/>
    <mergeCell ref="B69:S69"/>
    <mergeCell ref="B70:F70"/>
    <mergeCell ref="G70:S70"/>
    <mergeCell ref="B63:I63"/>
    <mergeCell ref="J63:S63"/>
    <mergeCell ref="B64:S64"/>
    <mergeCell ref="B65:I65"/>
    <mergeCell ref="J65:S65"/>
    <mergeCell ref="B66:I66"/>
    <mergeCell ref="J66:S66"/>
    <mergeCell ref="B60:I60"/>
    <mergeCell ref="J60:S60"/>
    <mergeCell ref="B61:I61"/>
    <mergeCell ref="J61:S61"/>
    <mergeCell ref="B62:I62"/>
    <mergeCell ref="J62:S62"/>
    <mergeCell ref="B58:I58"/>
    <mergeCell ref="J58:S58"/>
    <mergeCell ref="B59:E59"/>
    <mergeCell ref="G59:I59"/>
    <mergeCell ref="K59:M59"/>
    <mergeCell ref="O59:S59"/>
    <mergeCell ref="J53:S53"/>
    <mergeCell ref="B54:S54"/>
    <mergeCell ref="B55:I55"/>
    <mergeCell ref="J55:S55"/>
    <mergeCell ref="B56:S56"/>
    <mergeCell ref="B57:I57"/>
    <mergeCell ref="J57:S57"/>
    <mergeCell ref="N44:Q44"/>
    <mergeCell ref="I45:Q45"/>
    <mergeCell ref="A47:D51"/>
    <mergeCell ref="H48:S48"/>
    <mergeCell ref="H49:K49"/>
    <mergeCell ref="N49:Q49"/>
    <mergeCell ref="I50:Q50"/>
    <mergeCell ref="I51:Q51"/>
    <mergeCell ref="A37:D38"/>
    <mergeCell ref="M38:O38"/>
    <mergeCell ref="A39:D40"/>
    <mergeCell ref="F40:I40"/>
    <mergeCell ref="J40:S40"/>
    <mergeCell ref="A41:D45"/>
    <mergeCell ref="F41:G41"/>
    <mergeCell ref="H41:S41"/>
    <mergeCell ref="H43:S43"/>
    <mergeCell ref="H44:K44"/>
    <mergeCell ref="A34:D34"/>
    <mergeCell ref="M34:O34"/>
    <mergeCell ref="A35:D36"/>
    <mergeCell ref="G35:J35"/>
    <mergeCell ref="M35:O35"/>
    <mergeCell ref="I36:R36"/>
    <mergeCell ref="K31:M31"/>
    <mergeCell ref="O31:Q31"/>
    <mergeCell ref="A32:D32"/>
    <mergeCell ref="K32:M32"/>
    <mergeCell ref="O32:Q32"/>
    <mergeCell ref="A33:D33"/>
    <mergeCell ref="K33:R33"/>
    <mergeCell ref="G28:I28"/>
    <mergeCell ref="K28:M28"/>
    <mergeCell ref="O28:Q28"/>
    <mergeCell ref="A29:D29"/>
    <mergeCell ref="N29:S29"/>
    <mergeCell ref="A30:D31"/>
    <mergeCell ref="G30:I30"/>
    <mergeCell ref="K30:M30"/>
    <mergeCell ref="O30:Q30"/>
    <mergeCell ref="G31:I31"/>
    <mergeCell ref="A26:D26"/>
    <mergeCell ref="G26:I26"/>
    <mergeCell ref="K26:M26"/>
    <mergeCell ref="O26:Q26"/>
    <mergeCell ref="A27:D27"/>
    <mergeCell ref="G27:I27"/>
    <mergeCell ref="K27:M27"/>
    <mergeCell ref="O27:Q27"/>
    <mergeCell ref="A21:D23"/>
    <mergeCell ref="A24:D24"/>
    <mergeCell ref="A25:D25"/>
    <mergeCell ref="G25:I25"/>
    <mergeCell ref="K25:M25"/>
    <mergeCell ref="O25:Q25"/>
    <mergeCell ref="O17:Q17"/>
    <mergeCell ref="A18:D18"/>
    <mergeCell ref="E18:S18"/>
    <mergeCell ref="A19:D19"/>
    <mergeCell ref="E19:S19"/>
    <mergeCell ref="A20:D20"/>
    <mergeCell ref="A12:D12"/>
    <mergeCell ref="E12:S12"/>
    <mergeCell ref="A15:D15"/>
    <mergeCell ref="E15:S15"/>
    <mergeCell ref="A16:D17"/>
    <mergeCell ref="G16:I16"/>
    <mergeCell ref="K16:M16"/>
    <mergeCell ref="O16:Q16"/>
    <mergeCell ref="G17:I17"/>
    <mergeCell ref="K17:M17"/>
    <mergeCell ref="A11:D11"/>
    <mergeCell ref="F11:G11"/>
    <mergeCell ref="H11:K11"/>
    <mergeCell ref="L11:M11"/>
    <mergeCell ref="N11:S11"/>
    <mergeCell ref="A8:D8"/>
    <mergeCell ref="E8:S8"/>
    <mergeCell ref="A9:D9"/>
    <mergeCell ref="F9:G9"/>
    <mergeCell ref="H9:K9"/>
    <mergeCell ref="L9:M9"/>
    <mergeCell ref="N9:S9"/>
    <mergeCell ref="A1:S1"/>
    <mergeCell ref="N2:S2"/>
    <mergeCell ref="A3:D3"/>
    <mergeCell ref="A4:D4"/>
    <mergeCell ref="E4:S4"/>
    <mergeCell ref="A7:D7"/>
    <mergeCell ref="E7:S7"/>
    <mergeCell ref="A10:D10"/>
    <mergeCell ref="E10:S10"/>
  </mergeCells>
  <phoneticPr fontId="1"/>
  <conditionalFormatting sqref="B55:S55">
    <cfRule type="expression" dxfId="73" priority="18">
      <formula>AND($W$69=TRUE,$G$71=$B$54,$J$55="")</formula>
    </cfRule>
    <cfRule type="expression" dxfId="72" priority="37">
      <formula>AND($W$54=TRUE,$J$55="")</formula>
    </cfRule>
  </conditionalFormatting>
  <conditionalFormatting sqref="B57:S58">
    <cfRule type="expression" dxfId="71" priority="16">
      <formula>AND($W$69=TRUE,$G$71=$B$56,$J$58="")</formula>
    </cfRule>
    <cfRule type="expression" dxfId="70" priority="17">
      <formula>AND($W$69=TRUE,$G$71=$B$56,$J$57="")</formula>
    </cfRule>
    <cfRule type="expression" dxfId="69" priority="35">
      <formula>AND($W$56=TRUE,$J$58="")</formula>
    </cfRule>
    <cfRule type="expression" dxfId="68" priority="36">
      <formula>AND($W$56=TRUE,$J$57="")</formula>
    </cfRule>
  </conditionalFormatting>
  <conditionalFormatting sqref="B60:S63">
    <cfRule type="expression" dxfId="67" priority="12">
      <formula>AND($W$69=TRUE,OR($G$71=$B$59,$G$71=$G$59,$G$71=$K$59,$G$71=$O$59),$J$63="")</formula>
    </cfRule>
    <cfRule type="expression" dxfId="66" priority="13">
      <formula>AND($W$69=TRUE,OR($G$71=$B$59,$G$71=$G$59,$G$71=$K$59,$G$71=$O$59),,$B$62="")</formula>
    </cfRule>
    <cfRule type="expression" dxfId="65" priority="14">
      <formula>AND($W$69=TRUE,OR($G$71=$B$59,$G$71=$G$59,$G$71=$K$59,$G$71=$O$59),$J$61="")</formula>
    </cfRule>
    <cfRule type="expression" dxfId="64" priority="15">
      <formula>AND($W$69=TRUE,OR($G$71=$B$59,$G$71=$G$59,$G$71=$K$59,$G$71=$O$59),$J$60="")</formula>
    </cfRule>
    <cfRule type="expression" dxfId="63" priority="31">
      <formula>AND(OR($W$59=TRUE,$X$59=TRUE,$Y$59=TRUE,$Z$59=TRUE),$J$63="")</formula>
    </cfRule>
    <cfRule type="expression" dxfId="62" priority="32">
      <formula>AND(OR($W$59=TRUE,$X$59=TRUE,$Y$59=TRUE,$Z$59=TRUE),$J$62="")</formula>
    </cfRule>
    <cfRule type="expression" dxfId="61" priority="33">
      <formula>AND(OR($W$59=TRUE,$X$59=TRUE,$Y$59=TRUE,$Z$59=TRUE),$J$61="")</formula>
    </cfRule>
    <cfRule type="expression" dxfId="60" priority="34">
      <formula>AND(OR($W$59=TRUE,$X$59=TRUE,$Y$59=TRUE,$Z$59=TRUE),$J$60="")</formula>
    </cfRule>
  </conditionalFormatting>
  <conditionalFormatting sqref="B65:S67">
    <cfRule type="expression" dxfId="59" priority="28">
      <formula>AND($W$64=TRUE,$J$65="")</formula>
    </cfRule>
    <cfRule type="expression" dxfId="58" priority="29">
      <formula>AND($W$64=TRUE,$J$66="")</formula>
    </cfRule>
    <cfRule type="expression" dxfId="57" priority="30">
      <formula>AND($W$64=TRUE,$J$67="")</formula>
    </cfRule>
  </conditionalFormatting>
  <conditionalFormatting sqref="B74:S75">
    <cfRule type="expression" dxfId="56" priority="26">
      <formula>AND(OR($W$73=TRUE,$X$73=TRUE,$Y$73=TRUE,$Z$73=TRUE),$J$75="")</formula>
    </cfRule>
    <cfRule type="expression" dxfId="55" priority="27">
      <formula>AND(OR($W$73=TRUE,$X$73=TRUE,$Y$73=TRUE,$Z$73=TRUE),$J$74="")</formula>
    </cfRule>
  </conditionalFormatting>
  <conditionalFormatting sqref="B76:S76">
    <cfRule type="expression" dxfId="54" priority="25">
      <formula>AND($Y$73=TRUE,$J$76="")</formula>
    </cfRule>
  </conditionalFormatting>
  <conditionalFormatting sqref="B77:S77">
    <cfRule type="expression" dxfId="53" priority="24">
      <formula>AND($Z$73=TRUE,$J$77="")</formula>
    </cfRule>
  </conditionalFormatting>
  <conditionalFormatting sqref="B79:S80">
    <cfRule type="expression" dxfId="52" priority="22">
      <formula>AND($W$78=TRUE,$J$80="")</formula>
    </cfRule>
    <cfRule type="expression" dxfId="51" priority="23">
      <formula>AND($W$78=TRUE,$J$79="")</formula>
    </cfRule>
  </conditionalFormatting>
  <conditionalFormatting sqref="B82:S83">
    <cfRule type="expression" dxfId="50" priority="20">
      <formula>AND(OR($W$81=TRUE,$X$81=TRUE,$Y$81=TRUE),$J$83="")</formula>
    </cfRule>
    <cfRule type="expression" dxfId="49" priority="21">
      <formula>AND(OR($W$81=TRUE,$X$81=TRUE,$Y$81=TRUE),$J$82="")</formula>
    </cfRule>
  </conditionalFormatting>
  <conditionalFormatting sqref="B85:S85">
    <cfRule type="expression" dxfId="48" priority="19">
      <formula>AND($W$84=TRUE,$J$85="")</formula>
    </cfRule>
  </conditionalFormatting>
  <conditionalFormatting sqref="G70:S70 G71:I71 G72 O72">
    <cfRule type="expression" dxfId="47" priority="8">
      <formula>AND($W$69=TRUE,$O$72="")</formula>
    </cfRule>
    <cfRule type="expression" dxfId="46" priority="9">
      <formula>AND($W$69=TRUE,$G$72="")</formula>
    </cfRule>
    <cfRule type="expression" dxfId="45" priority="10">
      <formula>AND($W$69=TRUE,$G$71="")</formula>
    </cfRule>
    <cfRule type="expression" dxfId="44" priority="11">
      <formula>AND($W$69=TRUE,$G$70="")</formula>
    </cfRule>
  </conditionalFormatting>
  <conditionalFormatting sqref="N29:S29">
    <cfRule type="expression" dxfId="43" priority="7">
      <formula>AND($Y$29=TRUE,$N$29="")</formula>
    </cfRule>
  </conditionalFormatting>
  <conditionalFormatting sqref="J33:S33">
    <cfRule type="expression" dxfId="42" priority="4">
      <formula>AND($X$33=TRUE,$K$33="")</formula>
    </cfRule>
  </conditionalFormatting>
  <conditionalFormatting sqref="H36:I36 S36">
    <cfRule type="expression" dxfId="41" priority="3">
      <formula>AND($Y$35=TRUE,$H$36="")</formula>
    </cfRule>
  </conditionalFormatting>
  <conditionalFormatting sqref="E38:S38">
    <cfRule type="expression" dxfId="40" priority="2">
      <formula>AND(OR($W$37=TRUE,$X$37=TRUE),$M$38="")</formula>
    </cfRule>
  </conditionalFormatting>
  <conditionalFormatting sqref="H36:S36">
    <cfRule type="expression" dxfId="39" priority="1">
      <formula>$Y$35=TRUE</formula>
    </cfRule>
  </conditionalFormatting>
  <conditionalFormatting sqref="J32:S32">
    <cfRule type="expression" dxfId="38" priority="5">
      <formula>AND($X$32=TRUE,$O$32="")</formula>
    </cfRule>
    <cfRule type="expression" dxfId="37" priority="6">
      <formula>AND($X$32=TRUE,$K$32="")</formula>
    </cfRule>
  </conditionalFormatting>
  <dataValidations count="2">
    <dataValidation type="list" errorStyle="information" allowBlank="1" showInputMessage="1" showErrorMessage="1" error="リスト以外の場合は直接入力してください" sqref="G30:I31 K30:M31 O30:Q31" xr:uid="{8898FF21-7BF6-492E-B81A-9C102255F180}">
      <formula1>$W$108:$W$137</formula1>
    </dataValidation>
    <dataValidation type="list" errorStyle="warning" allowBlank="1" showInputMessage="1" showErrorMessage="1" sqref="G71:I71" xr:uid="{5EC759D1-CEB7-4DE0-AE43-7E327031EDE0}">
      <formula1>$W$88:$W$95</formula1>
    </dataValidation>
  </dataValidations>
  <hyperlinks>
    <hyperlink ref="E12" r:id="rId1" xr:uid="{1C88160F-AA85-41C0-8033-9E8A48978DFA}"/>
  </hyperlinks>
  <printOptions horizontalCentered="1" verticalCentered="1"/>
  <pageMargins left="0.35433070866141736" right="0.19685039370078741" top="0.19685039370078741" bottom="0.19685039370078741" header="0" footer="0"/>
  <pageSetup paperSize="9" scale="89" fitToHeight="0" orientation="portrait" r:id="rId2"/>
  <rowBreaks count="2" manualBreakCount="2">
    <brk id="45" max="16383" man="1"/>
    <brk id="8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5</xdr:col>
                    <xdr:colOff>66675</xdr:colOff>
                    <xdr:row>19</xdr:row>
                    <xdr:rowOff>76200</xdr:rowOff>
                  </from>
                  <to>
                    <xdr:col>6</xdr:col>
                    <xdr:colOff>0</xdr:colOff>
                    <xdr:row>19</xdr:row>
                    <xdr:rowOff>314325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7</xdr:col>
                    <xdr:colOff>66675</xdr:colOff>
                    <xdr:row>19</xdr:row>
                    <xdr:rowOff>76200</xdr:rowOff>
                  </from>
                  <to>
                    <xdr:col>8</xdr:col>
                    <xdr:colOff>0</xdr:colOff>
                    <xdr:row>19</xdr:row>
                    <xdr:rowOff>314325</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9</xdr:col>
                    <xdr:colOff>66675</xdr:colOff>
                    <xdr:row>19</xdr:row>
                    <xdr:rowOff>76200</xdr:rowOff>
                  </from>
                  <to>
                    <xdr:col>10</xdr:col>
                    <xdr:colOff>0</xdr:colOff>
                    <xdr:row>19</xdr:row>
                    <xdr:rowOff>314325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11</xdr:col>
                    <xdr:colOff>66675</xdr:colOff>
                    <xdr:row>19</xdr:row>
                    <xdr:rowOff>76200</xdr:rowOff>
                  </from>
                  <to>
                    <xdr:col>12</xdr:col>
                    <xdr:colOff>0</xdr:colOff>
                    <xdr:row>19</xdr:row>
                    <xdr:rowOff>314325</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13</xdr:col>
                    <xdr:colOff>66675</xdr:colOff>
                    <xdr:row>19</xdr:row>
                    <xdr:rowOff>76200</xdr:rowOff>
                  </from>
                  <to>
                    <xdr:col>14</xdr:col>
                    <xdr:colOff>0</xdr:colOff>
                    <xdr:row>19</xdr:row>
                    <xdr:rowOff>314325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15</xdr:col>
                    <xdr:colOff>66675</xdr:colOff>
                    <xdr:row>19</xdr:row>
                    <xdr:rowOff>76200</xdr:rowOff>
                  </from>
                  <to>
                    <xdr:col>16</xdr:col>
                    <xdr:colOff>0</xdr:colOff>
                    <xdr:row>19</xdr:row>
                    <xdr:rowOff>314325</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17</xdr:col>
                    <xdr:colOff>66675</xdr:colOff>
                    <xdr:row>19</xdr:row>
                    <xdr:rowOff>76200</xdr:rowOff>
                  </from>
                  <to>
                    <xdr:col>18</xdr:col>
                    <xdr:colOff>0</xdr:colOff>
                    <xdr:row>19</xdr:row>
                    <xdr:rowOff>314325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11277" r:id="rId17" name="Check Box 13">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11278" r:id="rId18" name="Check Box 14">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11279" r:id="rId19" name="Check Box 15">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11280" r:id="rId20" name="Check Box 16">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11281" r:id="rId21" name="Check Box 17">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11282" r:id="rId22" name="Check Box 18">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11283" r:id="rId23" name="Check Box 19">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11284" r:id="rId24" name="Check Box 20">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5</xdr:col>
                    <xdr:colOff>66675</xdr:colOff>
                    <xdr:row>22</xdr:row>
                    <xdr:rowOff>0</xdr:rowOff>
                  </from>
                  <to>
                    <xdr:col>6</xdr:col>
                    <xdr:colOff>0</xdr:colOff>
                    <xdr:row>22</xdr:row>
                    <xdr:rowOff>238125</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7</xdr:col>
                    <xdr:colOff>66675</xdr:colOff>
                    <xdr:row>22</xdr:row>
                    <xdr:rowOff>0</xdr:rowOff>
                  </from>
                  <to>
                    <xdr:col>8</xdr:col>
                    <xdr:colOff>0</xdr:colOff>
                    <xdr:row>22</xdr:row>
                    <xdr:rowOff>238125</xdr:rowOff>
                  </to>
                </anchor>
              </controlPr>
            </control>
          </mc:Choice>
        </mc:AlternateContent>
        <mc:AlternateContent xmlns:mc="http://schemas.openxmlformats.org/markup-compatibility/2006">
          <mc:Choice Requires="x14">
            <control shapeId="11290" r:id="rId30" name="Check Box 26">
              <controlPr defaultSize="0" autoFill="0" autoLine="0" autoPict="0">
                <anchor moveWithCells="1">
                  <from>
                    <xdr:col>9</xdr:col>
                    <xdr:colOff>66675</xdr:colOff>
                    <xdr:row>22</xdr:row>
                    <xdr:rowOff>0</xdr:rowOff>
                  </from>
                  <to>
                    <xdr:col>10</xdr:col>
                    <xdr:colOff>0</xdr:colOff>
                    <xdr:row>22</xdr:row>
                    <xdr:rowOff>238125</xdr:rowOff>
                  </to>
                </anchor>
              </controlPr>
            </control>
          </mc:Choice>
        </mc:AlternateContent>
        <mc:AlternateContent xmlns:mc="http://schemas.openxmlformats.org/markup-compatibility/2006">
          <mc:Choice Requires="x14">
            <control shapeId="11291" r:id="rId31" name="Check Box 27">
              <controlPr defaultSize="0" autoFill="0" autoLine="0" autoPict="0">
                <anchor moveWithCells="1">
                  <from>
                    <xdr:col>11</xdr:col>
                    <xdr:colOff>66675</xdr:colOff>
                    <xdr:row>22</xdr:row>
                    <xdr:rowOff>0</xdr:rowOff>
                  </from>
                  <to>
                    <xdr:col>12</xdr:col>
                    <xdr:colOff>0</xdr:colOff>
                    <xdr:row>22</xdr:row>
                    <xdr:rowOff>238125</xdr:rowOff>
                  </to>
                </anchor>
              </controlPr>
            </control>
          </mc:Choice>
        </mc:AlternateContent>
        <mc:AlternateContent xmlns:mc="http://schemas.openxmlformats.org/markup-compatibility/2006">
          <mc:Choice Requires="x14">
            <control shapeId="11292" r:id="rId32" name="Check Box 28">
              <controlPr defaultSize="0" autoFill="0" autoLine="0" autoPict="0">
                <anchor moveWithCells="1">
                  <from>
                    <xdr:col>13</xdr:col>
                    <xdr:colOff>66675</xdr:colOff>
                    <xdr:row>22</xdr:row>
                    <xdr:rowOff>0</xdr:rowOff>
                  </from>
                  <to>
                    <xdr:col>14</xdr:col>
                    <xdr:colOff>0</xdr:colOff>
                    <xdr:row>22</xdr:row>
                    <xdr:rowOff>238125</xdr:rowOff>
                  </to>
                </anchor>
              </controlPr>
            </control>
          </mc:Choice>
        </mc:AlternateContent>
        <mc:AlternateContent xmlns:mc="http://schemas.openxmlformats.org/markup-compatibility/2006">
          <mc:Choice Requires="x14">
            <control shapeId="11293" r:id="rId33" name="Check Box 29">
              <controlPr defaultSize="0" autoFill="0" autoLine="0" autoPict="0">
                <anchor moveWithCells="1">
                  <from>
                    <xdr:col>15</xdr:col>
                    <xdr:colOff>66675</xdr:colOff>
                    <xdr:row>22</xdr:row>
                    <xdr:rowOff>0</xdr:rowOff>
                  </from>
                  <to>
                    <xdr:col>16</xdr:col>
                    <xdr:colOff>0</xdr:colOff>
                    <xdr:row>22</xdr:row>
                    <xdr:rowOff>238125</xdr:rowOff>
                  </to>
                </anchor>
              </controlPr>
            </control>
          </mc:Choice>
        </mc:AlternateContent>
        <mc:AlternateContent xmlns:mc="http://schemas.openxmlformats.org/markup-compatibility/2006">
          <mc:Choice Requires="x14">
            <control shapeId="11294" r:id="rId34" name="Check Box 30">
              <controlPr defaultSize="0" autoFill="0" autoLine="0" autoPict="0">
                <anchor moveWithCells="1">
                  <from>
                    <xdr:col>17</xdr:col>
                    <xdr:colOff>66675</xdr:colOff>
                    <xdr:row>22</xdr:row>
                    <xdr:rowOff>0</xdr:rowOff>
                  </from>
                  <to>
                    <xdr:col>18</xdr:col>
                    <xdr:colOff>0</xdr:colOff>
                    <xdr:row>22</xdr:row>
                    <xdr:rowOff>238125</xdr:rowOff>
                  </to>
                </anchor>
              </controlPr>
            </control>
          </mc:Choice>
        </mc:AlternateContent>
        <mc:AlternateContent xmlns:mc="http://schemas.openxmlformats.org/markup-compatibility/2006">
          <mc:Choice Requires="x14">
            <control shapeId="11295" r:id="rId35" name="Check Box 31">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11296" r:id="rId36" name="Check Box 32">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11297" r:id="rId37" name="Check Box 33">
              <controlPr defaultSize="0" autoFill="0" autoLine="0" autoPict="0">
                <anchor moveWithCells="1">
                  <from>
                    <xdr:col>11</xdr:col>
                    <xdr:colOff>85725</xdr:colOff>
                    <xdr:row>28</xdr:row>
                    <xdr:rowOff>28575</xdr:rowOff>
                  </from>
                  <to>
                    <xdr:col>12</xdr:col>
                    <xdr:colOff>19050</xdr:colOff>
                    <xdr:row>28</xdr:row>
                    <xdr:rowOff>266700</xdr:rowOff>
                  </to>
                </anchor>
              </controlPr>
            </control>
          </mc:Choice>
        </mc:AlternateContent>
        <mc:AlternateContent xmlns:mc="http://schemas.openxmlformats.org/markup-compatibility/2006">
          <mc:Choice Requires="x14">
            <control shapeId="11298" r:id="rId38" name="Check Box 34">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11299" r:id="rId39" name="Check Box 35">
              <controlPr defaultSize="0" autoFill="0" autoLine="0" autoPict="0">
                <anchor moveWithCells="1">
                  <from>
                    <xdr:col>7</xdr:col>
                    <xdr:colOff>85725</xdr:colOff>
                    <xdr:row>31</xdr:row>
                    <xdr:rowOff>28575</xdr:rowOff>
                  </from>
                  <to>
                    <xdr:col>8</xdr:col>
                    <xdr:colOff>19050</xdr:colOff>
                    <xdr:row>31</xdr:row>
                    <xdr:rowOff>266700</xdr:rowOff>
                  </to>
                </anchor>
              </controlPr>
            </control>
          </mc:Choice>
        </mc:AlternateContent>
        <mc:AlternateContent xmlns:mc="http://schemas.openxmlformats.org/markup-compatibility/2006">
          <mc:Choice Requires="x14">
            <control shapeId="11300" r:id="rId40" name="Check Box 36">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11301" r:id="rId41" name="Check Box 37">
              <controlPr defaultSize="0" autoFill="0" autoLine="0" autoPict="0">
                <anchor moveWithCells="1">
                  <from>
                    <xdr:col>7</xdr:col>
                    <xdr:colOff>85725</xdr:colOff>
                    <xdr:row>32</xdr:row>
                    <xdr:rowOff>28575</xdr:rowOff>
                  </from>
                  <to>
                    <xdr:col>8</xdr:col>
                    <xdr:colOff>19050</xdr:colOff>
                    <xdr:row>32</xdr:row>
                    <xdr:rowOff>266700</xdr:rowOff>
                  </to>
                </anchor>
              </controlPr>
            </control>
          </mc:Choice>
        </mc:AlternateContent>
        <mc:AlternateContent xmlns:mc="http://schemas.openxmlformats.org/markup-compatibility/2006">
          <mc:Choice Requires="x14">
            <control shapeId="11302" r:id="rId42" name="Check Box 38">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11303" r:id="rId43" name="Check Box 39">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11304" r:id="rId44" name="Check Box 40">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11305" r:id="rId45" name="Check Box 41">
              <controlPr defaultSize="0" autoFill="0" autoLine="0" autoPict="0">
                <anchor moveWithCells="1">
                  <from>
                    <xdr:col>11</xdr:col>
                    <xdr:colOff>85725</xdr:colOff>
                    <xdr:row>33</xdr:row>
                    <xdr:rowOff>28575</xdr:rowOff>
                  </from>
                  <to>
                    <xdr:col>12</xdr:col>
                    <xdr:colOff>19050</xdr:colOff>
                    <xdr:row>33</xdr:row>
                    <xdr:rowOff>266700</xdr:rowOff>
                  </to>
                </anchor>
              </controlPr>
            </control>
          </mc:Choice>
        </mc:AlternateContent>
        <mc:AlternateContent xmlns:mc="http://schemas.openxmlformats.org/markup-compatibility/2006">
          <mc:Choice Requires="x14">
            <control shapeId="11306" r:id="rId46" name="Check Box 42">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11307" r:id="rId47" name="Check Box 43">
              <controlPr defaultSize="0" autoFill="0" autoLine="0" autoPict="0">
                <anchor moveWithCells="1">
                  <from>
                    <xdr:col>11</xdr:col>
                    <xdr:colOff>85725</xdr:colOff>
                    <xdr:row>34</xdr:row>
                    <xdr:rowOff>28575</xdr:rowOff>
                  </from>
                  <to>
                    <xdr:col>12</xdr:col>
                    <xdr:colOff>19050</xdr:colOff>
                    <xdr:row>34</xdr:row>
                    <xdr:rowOff>266700</xdr:rowOff>
                  </to>
                </anchor>
              </controlPr>
            </control>
          </mc:Choice>
        </mc:AlternateContent>
        <mc:AlternateContent xmlns:mc="http://schemas.openxmlformats.org/markup-compatibility/2006">
          <mc:Choice Requires="x14">
            <control shapeId="11308" r:id="rId48" name="Check Box 44">
              <controlPr defaultSize="0" autoFill="0" autoLine="0" autoPict="0">
                <anchor moveWithCells="1">
                  <from>
                    <xdr:col>5</xdr:col>
                    <xdr:colOff>85725</xdr:colOff>
                    <xdr:row>35</xdr:row>
                    <xdr:rowOff>28575</xdr:rowOff>
                  </from>
                  <to>
                    <xdr:col>6</xdr:col>
                    <xdr:colOff>19050</xdr:colOff>
                    <xdr:row>35</xdr:row>
                    <xdr:rowOff>266700</xdr:rowOff>
                  </to>
                </anchor>
              </controlPr>
            </control>
          </mc:Choice>
        </mc:AlternateContent>
        <mc:AlternateContent xmlns:mc="http://schemas.openxmlformats.org/markup-compatibility/2006">
          <mc:Choice Requires="x14">
            <control shapeId="11309" r:id="rId49" name="Check Box 45">
              <controlPr defaultSize="0" autoFill="0" autoLine="0" autoPict="0">
                <anchor moveWithCells="1">
                  <from>
                    <xdr:col>5</xdr:col>
                    <xdr:colOff>85725</xdr:colOff>
                    <xdr:row>36</xdr:row>
                    <xdr:rowOff>28575</xdr:rowOff>
                  </from>
                  <to>
                    <xdr:col>6</xdr:col>
                    <xdr:colOff>19050</xdr:colOff>
                    <xdr:row>36</xdr:row>
                    <xdr:rowOff>266700</xdr:rowOff>
                  </to>
                </anchor>
              </controlPr>
            </control>
          </mc:Choice>
        </mc:AlternateContent>
        <mc:AlternateContent xmlns:mc="http://schemas.openxmlformats.org/markup-compatibility/2006">
          <mc:Choice Requires="x14">
            <control shapeId="11310" r:id="rId50" name="Check Box 46">
              <controlPr defaultSize="0" autoFill="0" autoLine="0" autoPict="0">
                <anchor moveWithCells="1">
                  <from>
                    <xdr:col>9</xdr:col>
                    <xdr:colOff>85725</xdr:colOff>
                    <xdr:row>36</xdr:row>
                    <xdr:rowOff>28575</xdr:rowOff>
                  </from>
                  <to>
                    <xdr:col>10</xdr:col>
                    <xdr:colOff>19050</xdr:colOff>
                    <xdr:row>36</xdr:row>
                    <xdr:rowOff>266700</xdr:rowOff>
                  </to>
                </anchor>
              </controlPr>
            </control>
          </mc:Choice>
        </mc:AlternateContent>
        <mc:AlternateContent xmlns:mc="http://schemas.openxmlformats.org/markup-compatibility/2006">
          <mc:Choice Requires="x14">
            <control shapeId="11311" r:id="rId51" name="Check Box 47">
              <controlPr defaultSize="0" autoFill="0" autoLine="0" autoPict="0">
                <anchor moveWithCells="1">
                  <from>
                    <xdr:col>5</xdr:col>
                    <xdr:colOff>85725</xdr:colOff>
                    <xdr:row>37</xdr:row>
                    <xdr:rowOff>28575</xdr:rowOff>
                  </from>
                  <to>
                    <xdr:col>6</xdr:col>
                    <xdr:colOff>19050</xdr:colOff>
                    <xdr:row>37</xdr:row>
                    <xdr:rowOff>266700</xdr:rowOff>
                  </to>
                </anchor>
              </controlPr>
            </control>
          </mc:Choice>
        </mc:AlternateContent>
        <mc:AlternateContent xmlns:mc="http://schemas.openxmlformats.org/markup-compatibility/2006">
          <mc:Choice Requires="x14">
            <control shapeId="11312" r:id="rId52" name="Check Box 48">
              <controlPr defaultSize="0" autoFill="0" autoLine="0" autoPict="0">
                <anchor moveWithCells="1">
                  <from>
                    <xdr:col>7</xdr:col>
                    <xdr:colOff>85725</xdr:colOff>
                    <xdr:row>37</xdr:row>
                    <xdr:rowOff>28575</xdr:rowOff>
                  </from>
                  <to>
                    <xdr:col>8</xdr:col>
                    <xdr:colOff>19050</xdr:colOff>
                    <xdr:row>37</xdr:row>
                    <xdr:rowOff>266700</xdr:rowOff>
                  </to>
                </anchor>
              </controlPr>
            </control>
          </mc:Choice>
        </mc:AlternateContent>
        <mc:AlternateContent xmlns:mc="http://schemas.openxmlformats.org/markup-compatibility/2006">
          <mc:Choice Requires="x14">
            <control shapeId="11313" r:id="rId53" name="Check Box 49">
              <controlPr defaultSize="0" autoFill="0" autoLine="0" autoPict="0">
                <anchor moveWithCells="1">
                  <from>
                    <xdr:col>9</xdr:col>
                    <xdr:colOff>85725</xdr:colOff>
                    <xdr:row>37</xdr:row>
                    <xdr:rowOff>28575</xdr:rowOff>
                  </from>
                  <to>
                    <xdr:col>10</xdr:col>
                    <xdr:colOff>19050</xdr:colOff>
                    <xdr:row>37</xdr:row>
                    <xdr:rowOff>266700</xdr:rowOff>
                  </to>
                </anchor>
              </controlPr>
            </control>
          </mc:Choice>
        </mc:AlternateContent>
        <mc:AlternateContent xmlns:mc="http://schemas.openxmlformats.org/markup-compatibility/2006">
          <mc:Choice Requires="x14">
            <control shapeId="11314" r:id="rId54" name="Check Box 50">
              <controlPr defaultSize="0" autoFill="0" autoLine="0" autoPict="0">
                <anchor moveWithCells="1">
                  <from>
                    <xdr:col>5</xdr:col>
                    <xdr:colOff>85725</xdr:colOff>
                    <xdr:row>38</xdr:row>
                    <xdr:rowOff>28575</xdr:rowOff>
                  </from>
                  <to>
                    <xdr:col>6</xdr:col>
                    <xdr:colOff>19050</xdr:colOff>
                    <xdr:row>38</xdr:row>
                    <xdr:rowOff>266700</xdr:rowOff>
                  </to>
                </anchor>
              </controlPr>
            </control>
          </mc:Choice>
        </mc:AlternateContent>
        <mc:AlternateContent xmlns:mc="http://schemas.openxmlformats.org/markup-compatibility/2006">
          <mc:Choice Requires="x14">
            <control shapeId="11315" r:id="rId55" name="Check Box 51">
              <controlPr defaultSize="0" autoFill="0" autoLine="0" autoPict="0">
                <anchor moveWithCells="1">
                  <from>
                    <xdr:col>7</xdr:col>
                    <xdr:colOff>85725</xdr:colOff>
                    <xdr:row>38</xdr:row>
                    <xdr:rowOff>28575</xdr:rowOff>
                  </from>
                  <to>
                    <xdr:col>8</xdr:col>
                    <xdr:colOff>19050</xdr:colOff>
                    <xdr:row>38</xdr:row>
                    <xdr:rowOff>266700</xdr:rowOff>
                  </to>
                </anchor>
              </controlPr>
            </control>
          </mc:Choice>
        </mc:AlternateContent>
        <mc:AlternateContent xmlns:mc="http://schemas.openxmlformats.org/markup-compatibility/2006">
          <mc:Choice Requires="x14">
            <control shapeId="11316" r:id="rId56" name="Check Box 52">
              <controlPr defaultSize="0" autoFill="0" autoLine="0" autoPict="0">
                <anchor moveWithCells="1">
                  <from>
                    <xdr:col>9</xdr:col>
                    <xdr:colOff>85725</xdr:colOff>
                    <xdr:row>38</xdr:row>
                    <xdr:rowOff>28575</xdr:rowOff>
                  </from>
                  <to>
                    <xdr:col>10</xdr:col>
                    <xdr:colOff>19050</xdr:colOff>
                    <xdr:row>38</xdr:row>
                    <xdr:rowOff>266700</xdr:rowOff>
                  </to>
                </anchor>
              </controlPr>
            </control>
          </mc:Choice>
        </mc:AlternateContent>
        <mc:AlternateContent xmlns:mc="http://schemas.openxmlformats.org/markup-compatibility/2006">
          <mc:Choice Requires="x14">
            <control shapeId="11317" r:id="rId57" name="Check Box 53">
              <controlPr defaultSize="0" autoFill="0" autoLine="0" autoPict="0">
                <anchor moveWithCells="1">
                  <from>
                    <xdr:col>0</xdr:col>
                    <xdr:colOff>180975</xdr:colOff>
                    <xdr:row>53</xdr:row>
                    <xdr:rowOff>9525</xdr:rowOff>
                  </from>
                  <to>
                    <xdr:col>0</xdr:col>
                    <xdr:colOff>371475</xdr:colOff>
                    <xdr:row>54</xdr:row>
                    <xdr:rowOff>0</xdr:rowOff>
                  </to>
                </anchor>
              </controlPr>
            </control>
          </mc:Choice>
        </mc:AlternateContent>
        <mc:AlternateContent xmlns:mc="http://schemas.openxmlformats.org/markup-compatibility/2006">
          <mc:Choice Requires="x14">
            <control shapeId="11318" r:id="rId58" name="Check Box 54">
              <controlPr defaultSize="0" autoFill="0" autoLine="0" autoPict="0">
                <anchor moveWithCells="1">
                  <from>
                    <xdr:col>0</xdr:col>
                    <xdr:colOff>180975</xdr:colOff>
                    <xdr:row>55</xdr:row>
                    <xdr:rowOff>9525</xdr:rowOff>
                  </from>
                  <to>
                    <xdr:col>0</xdr:col>
                    <xdr:colOff>371475</xdr:colOff>
                    <xdr:row>56</xdr:row>
                    <xdr:rowOff>0</xdr:rowOff>
                  </to>
                </anchor>
              </controlPr>
            </control>
          </mc:Choice>
        </mc:AlternateContent>
        <mc:AlternateContent xmlns:mc="http://schemas.openxmlformats.org/markup-compatibility/2006">
          <mc:Choice Requires="x14">
            <control shapeId="11319" r:id="rId59" name="Check Box 55">
              <controlPr defaultSize="0" autoFill="0" autoLine="0" autoPict="0">
                <anchor moveWithCells="1">
                  <from>
                    <xdr:col>0</xdr:col>
                    <xdr:colOff>180975</xdr:colOff>
                    <xdr:row>58</xdr:row>
                    <xdr:rowOff>9525</xdr:rowOff>
                  </from>
                  <to>
                    <xdr:col>0</xdr:col>
                    <xdr:colOff>371475</xdr:colOff>
                    <xdr:row>59</xdr:row>
                    <xdr:rowOff>0</xdr:rowOff>
                  </to>
                </anchor>
              </controlPr>
            </control>
          </mc:Choice>
        </mc:AlternateContent>
        <mc:AlternateContent xmlns:mc="http://schemas.openxmlformats.org/markup-compatibility/2006">
          <mc:Choice Requires="x14">
            <control shapeId="11320" r:id="rId60" name="Check Box 56">
              <controlPr defaultSize="0" autoFill="0" autoLine="0" autoPict="0">
                <anchor moveWithCells="1">
                  <from>
                    <xdr:col>5</xdr:col>
                    <xdr:colOff>66675</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11321" r:id="rId61" name="Check Box 57">
              <controlPr defaultSize="0" autoFill="0" autoLine="0" autoPict="0">
                <anchor moveWithCells="1">
                  <from>
                    <xdr:col>9</xdr:col>
                    <xdr:colOff>66675</xdr:colOff>
                    <xdr:row>58</xdr:row>
                    <xdr:rowOff>19050</xdr:rowOff>
                  </from>
                  <to>
                    <xdr:col>10</xdr:col>
                    <xdr:colOff>0</xdr:colOff>
                    <xdr:row>59</xdr:row>
                    <xdr:rowOff>9525</xdr:rowOff>
                  </to>
                </anchor>
              </controlPr>
            </control>
          </mc:Choice>
        </mc:AlternateContent>
        <mc:AlternateContent xmlns:mc="http://schemas.openxmlformats.org/markup-compatibility/2006">
          <mc:Choice Requires="x14">
            <control shapeId="11322" r:id="rId62" name="Check Box 58">
              <controlPr defaultSize="0" autoFill="0" autoLine="0" autoPict="0">
                <anchor moveWithCells="1">
                  <from>
                    <xdr:col>13</xdr:col>
                    <xdr:colOff>66675</xdr:colOff>
                    <xdr:row>58</xdr:row>
                    <xdr:rowOff>19050</xdr:rowOff>
                  </from>
                  <to>
                    <xdr:col>14</xdr:col>
                    <xdr:colOff>0</xdr:colOff>
                    <xdr:row>59</xdr:row>
                    <xdr:rowOff>9525</xdr:rowOff>
                  </to>
                </anchor>
              </controlPr>
            </control>
          </mc:Choice>
        </mc:AlternateContent>
        <mc:AlternateContent xmlns:mc="http://schemas.openxmlformats.org/markup-compatibility/2006">
          <mc:Choice Requires="x14">
            <control shapeId="11323" r:id="rId63" name="Check Box 59">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11324" r:id="rId64" name="Check Box 60">
              <controlPr defaultSize="0" autoFill="0" autoLine="0" autoPict="0">
                <anchor moveWithCells="1">
                  <from>
                    <xdr:col>0</xdr:col>
                    <xdr:colOff>180975</xdr:colOff>
                    <xdr:row>67</xdr:row>
                    <xdr:rowOff>0</xdr:rowOff>
                  </from>
                  <to>
                    <xdr:col>0</xdr:col>
                    <xdr:colOff>371475</xdr:colOff>
                    <xdr:row>67</xdr:row>
                    <xdr:rowOff>238125</xdr:rowOff>
                  </to>
                </anchor>
              </controlPr>
            </control>
          </mc:Choice>
        </mc:AlternateContent>
        <mc:AlternateContent xmlns:mc="http://schemas.openxmlformats.org/markup-compatibility/2006">
          <mc:Choice Requires="x14">
            <control shapeId="11325" r:id="rId65" name="Check Box 61">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11326" r:id="rId66" name="Check Box 62">
              <controlPr defaultSize="0" autoFill="0" autoLine="0" autoPict="0">
                <anchor moveWithCells="1">
                  <from>
                    <xdr:col>0</xdr:col>
                    <xdr:colOff>180975</xdr:colOff>
                    <xdr:row>72</xdr:row>
                    <xdr:rowOff>9525</xdr:rowOff>
                  </from>
                  <to>
                    <xdr:col>0</xdr:col>
                    <xdr:colOff>371475</xdr:colOff>
                    <xdr:row>73</xdr:row>
                    <xdr:rowOff>0</xdr:rowOff>
                  </to>
                </anchor>
              </controlPr>
            </control>
          </mc:Choice>
        </mc:AlternateContent>
        <mc:AlternateContent xmlns:mc="http://schemas.openxmlformats.org/markup-compatibility/2006">
          <mc:Choice Requires="x14">
            <control shapeId="11327" r:id="rId67" name="Check Box 63">
              <controlPr defaultSize="0" autoFill="0" autoLine="0" autoPict="0">
                <anchor moveWithCells="1">
                  <from>
                    <xdr:col>5</xdr:col>
                    <xdr:colOff>66675</xdr:colOff>
                    <xdr:row>72</xdr:row>
                    <xdr:rowOff>9525</xdr:rowOff>
                  </from>
                  <to>
                    <xdr:col>6</xdr:col>
                    <xdr:colOff>0</xdr:colOff>
                    <xdr:row>73</xdr:row>
                    <xdr:rowOff>0</xdr:rowOff>
                  </to>
                </anchor>
              </controlPr>
            </control>
          </mc:Choice>
        </mc:AlternateContent>
        <mc:AlternateContent xmlns:mc="http://schemas.openxmlformats.org/markup-compatibility/2006">
          <mc:Choice Requires="x14">
            <control shapeId="11328" r:id="rId68" name="Check Box 64">
              <controlPr defaultSize="0" autoFill="0" autoLine="0" autoPict="0">
                <anchor moveWithCells="1">
                  <from>
                    <xdr:col>9</xdr:col>
                    <xdr:colOff>66675</xdr:colOff>
                    <xdr:row>72</xdr:row>
                    <xdr:rowOff>9525</xdr:rowOff>
                  </from>
                  <to>
                    <xdr:col>10</xdr:col>
                    <xdr:colOff>0</xdr:colOff>
                    <xdr:row>73</xdr:row>
                    <xdr:rowOff>0</xdr:rowOff>
                  </to>
                </anchor>
              </controlPr>
            </control>
          </mc:Choice>
        </mc:AlternateContent>
        <mc:AlternateContent xmlns:mc="http://schemas.openxmlformats.org/markup-compatibility/2006">
          <mc:Choice Requires="x14">
            <control shapeId="11329" r:id="rId69" name="Check Box 65">
              <controlPr defaultSize="0" autoFill="0" autoLine="0" autoPict="0">
                <anchor moveWithCells="1">
                  <from>
                    <xdr:col>13</xdr:col>
                    <xdr:colOff>66675</xdr:colOff>
                    <xdr:row>72</xdr:row>
                    <xdr:rowOff>9525</xdr:rowOff>
                  </from>
                  <to>
                    <xdr:col>14</xdr:col>
                    <xdr:colOff>0</xdr:colOff>
                    <xdr:row>73</xdr:row>
                    <xdr:rowOff>0</xdr:rowOff>
                  </to>
                </anchor>
              </controlPr>
            </control>
          </mc:Choice>
        </mc:AlternateContent>
        <mc:AlternateContent xmlns:mc="http://schemas.openxmlformats.org/markup-compatibility/2006">
          <mc:Choice Requires="x14">
            <control shapeId="11330" r:id="rId70" name="Check Box 66">
              <controlPr defaultSize="0" autoFill="0" autoLine="0" autoPict="0">
                <anchor moveWithCells="1">
                  <from>
                    <xdr:col>0</xdr:col>
                    <xdr:colOff>180975</xdr:colOff>
                    <xdr:row>77</xdr:row>
                    <xdr:rowOff>9525</xdr:rowOff>
                  </from>
                  <to>
                    <xdr:col>0</xdr:col>
                    <xdr:colOff>371475</xdr:colOff>
                    <xdr:row>78</xdr:row>
                    <xdr:rowOff>0</xdr:rowOff>
                  </to>
                </anchor>
              </controlPr>
            </control>
          </mc:Choice>
        </mc:AlternateContent>
        <mc:AlternateContent xmlns:mc="http://schemas.openxmlformats.org/markup-compatibility/2006">
          <mc:Choice Requires="x14">
            <control shapeId="11331" r:id="rId71" name="Check Box 67">
              <controlPr defaultSize="0" autoFill="0" autoLine="0" autoPict="0">
                <anchor moveWithCells="1">
                  <from>
                    <xdr:col>0</xdr:col>
                    <xdr:colOff>180975</xdr:colOff>
                    <xdr:row>80</xdr:row>
                    <xdr:rowOff>9525</xdr:rowOff>
                  </from>
                  <to>
                    <xdr:col>0</xdr:col>
                    <xdr:colOff>371475</xdr:colOff>
                    <xdr:row>81</xdr:row>
                    <xdr:rowOff>0</xdr:rowOff>
                  </to>
                </anchor>
              </controlPr>
            </control>
          </mc:Choice>
        </mc:AlternateContent>
        <mc:AlternateContent xmlns:mc="http://schemas.openxmlformats.org/markup-compatibility/2006">
          <mc:Choice Requires="x14">
            <control shapeId="11332" r:id="rId72" name="Check Box 68">
              <controlPr defaultSize="0" autoFill="0" autoLine="0" autoPict="0">
                <anchor moveWithCells="1">
                  <from>
                    <xdr:col>0</xdr:col>
                    <xdr:colOff>180975</xdr:colOff>
                    <xdr:row>83</xdr:row>
                    <xdr:rowOff>0</xdr:rowOff>
                  </from>
                  <to>
                    <xdr:col>0</xdr:col>
                    <xdr:colOff>371475</xdr:colOff>
                    <xdr:row>83</xdr:row>
                    <xdr:rowOff>238125</xdr:rowOff>
                  </to>
                </anchor>
              </controlPr>
            </control>
          </mc:Choice>
        </mc:AlternateContent>
        <mc:AlternateContent xmlns:mc="http://schemas.openxmlformats.org/markup-compatibility/2006">
          <mc:Choice Requires="x14">
            <control shapeId="11333" r:id="rId73" name="Check Box 69">
              <controlPr defaultSize="0" autoFill="0" autoLine="0" autoPict="0">
                <anchor moveWithCells="1">
                  <from>
                    <xdr:col>5</xdr:col>
                    <xdr:colOff>66675</xdr:colOff>
                    <xdr:row>80</xdr:row>
                    <xdr:rowOff>9525</xdr:rowOff>
                  </from>
                  <to>
                    <xdr:col>6</xdr:col>
                    <xdr:colOff>0</xdr:colOff>
                    <xdr:row>81</xdr:row>
                    <xdr:rowOff>0</xdr:rowOff>
                  </to>
                </anchor>
              </controlPr>
            </control>
          </mc:Choice>
        </mc:AlternateContent>
        <mc:AlternateContent xmlns:mc="http://schemas.openxmlformats.org/markup-compatibility/2006">
          <mc:Choice Requires="x14">
            <control shapeId="11334" r:id="rId74" name="Check Box 70">
              <controlPr defaultSize="0" autoFill="0" autoLine="0" autoPict="0">
                <anchor moveWithCells="1">
                  <from>
                    <xdr:col>9</xdr:col>
                    <xdr:colOff>66675</xdr:colOff>
                    <xdr:row>80</xdr:row>
                    <xdr:rowOff>9525</xdr:rowOff>
                  </from>
                  <to>
                    <xdr:col>10</xdr:col>
                    <xdr:colOff>0</xdr:colOff>
                    <xdr:row>81</xdr:row>
                    <xdr:rowOff>0</xdr:rowOff>
                  </to>
                </anchor>
              </controlPr>
            </control>
          </mc:Choice>
        </mc:AlternateContent>
        <mc:AlternateContent xmlns:mc="http://schemas.openxmlformats.org/markup-compatibility/2006">
          <mc:Choice Requires="x14">
            <control shapeId="11335" r:id="rId75" name="Check Box 71">
              <controlPr defaultSize="0" autoFill="0" autoLine="0" autoPict="0">
                <anchor moveWithCells="1">
                  <from>
                    <xdr:col>5</xdr:col>
                    <xdr:colOff>66675</xdr:colOff>
                    <xdr:row>23</xdr:row>
                    <xdr:rowOff>9525</xdr:rowOff>
                  </from>
                  <to>
                    <xdr:col>6</xdr:col>
                    <xdr:colOff>0</xdr:colOff>
                    <xdr:row>24</xdr:row>
                    <xdr:rowOff>0</xdr:rowOff>
                  </to>
                </anchor>
              </controlPr>
            </control>
          </mc:Choice>
        </mc:AlternateContent>
        <mc:AlternateContent xmlns:mc="http://schemas.openxmlformats.org/markup-compatibility/2006">
          <mc:Choice Requires="x14">
            <control shapeId="11336" r:id="rId76" name="Check Box 72">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11337" r:id="rId77" name="Check Box 73">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7"/>
  <sheetViews>
    <sheetView workbookViewId="0">
      <selection activeCell="A7" sqref="A7"/>
    </sheetView>
  </sheetViews>
  <sheetFormatPr defaultColWidth="9.125" defaultRowHeight="12" x14ac:dyDescent="0.15"/>
  <cols>
    <col min="1" max="44" width="5.625" style="108" customWidth="1"/>
    <col min="45" max="46" width="5.625" style="109" customWidth="1"/>
    <col min="47" max="95" width="5.625" style="108" customWidth="1"/>
    <col min="96" max="97" width="5.625" style="109" customWidth="1"/>
    <col min="98" max="115" width="5.625" style="108" customWidth="1"/>
    <col min="116" max="16384" width="9.125" style="108"/>
  </cols>
  <sheetData>
    <row r="1" spans="1:115" ht="12" customHeight="1" x14ac:dyDescent="0.15">
      <c r="A1" s="108" t="s">
        <v>374</v>
      </c>
      <c r="B1" s="108" t="s">
        <v>146</v>
      </c>
      <c r="C1" s="108" t="s">
        <v>147</v>
      </c>
      <c r="D1" s="108" t="s">
        <v>166</v>
      </c>
      <c r="E1" s="108" t="s">
        <v>138</v>
      </c>
      <c r="F1" s="108" t="s">
        <v>139</v>
      </c>
      <c r="G1" s="108" t="s">
        <v>59</v>
      </c>
      <c r="H1" s="108" t="s">
        <v>54</v>
      </c>
      <c r="I1" s="108" t="s">
        <v>55</v>
      </c>
      <c r="J1" s="108" t="s">
        <v>56</v>
      </c>
      <c r="K1" s="108" t="s">
        <v>169</v>
      </c>
      <c r="L1" s="108" t="s">
        <v>167</v>
      </c>
      <c r="M1" s="108" t="s">
        <v>170</v>
      </c>
      <c r="N1" s="108" t="s">
        <v>188</v>
      </c>
      <c r="O1" s="108" t="s">
        <v>172</v>
      </c>
      <c r="P1" s="108" t="s">
        <v>173</v>
      </c>
      <c r="Q1" s="108" t="s">
        <v>189</v>
      </c>
      <c r="R1" s="108" t="s">
        <v>190</v>
      </c>
      <c r="S1" s="108" t="s">
        <v>195</v>
      </c>
      <c r="T1" s="108" t="s">
        <v>191</v>
      </c>
      <c r="U1" s="108" t="s">
        <v>192</v>
      </c>
      <c r="V1" s="108" t="s">
        <v>193</v>
      </c>
      <c r="W1" s="108" t="s">
        <v>194</v>
      </c>
      <c r="X1" s="108" t="s">
        <v>196</v>
      </c>
      <c r="Y1" s="108" t="s">
        <v>197</v>
      </c>
      <c r="Z1" s="108" t="s">
        <v>198</v>
      </c>
      <c r="AA1" s="108" t="s">
        <v>199</v>
      </c>
      <c r="AB1" s="108" t="s">
        <v>200</v>
      </c>
      <c r="AC1" s="108" t="s">
        <v>201</v>
      </c>
      <c r="AD1" s="108" t="s">
        <v>202</v>
      </c>
      <c r="AE1" s="108" t="s">
        <v>203</v>
      </c>
      <c r="AF1" s="108" t="s">
        <v>204</v>
      </c>
      <c r="AG1" s="108" t="s">
        <v>205</v>
      </c>
      <c r="AH1" s="108" t="s">
        <v>206</v>
      </c>
      <c r="AI1" s="108" t="s">
        <v>207</v>
      </c>
      <c r="AJ1" s="108" t="s">
        <v>208</v>
      </c>
      <c r="AK1" s="108" t="s">
        <v>209</v>
      </c>
      <c r="AL1" s="108" t="s">
        <v>210</v>
      </c>
      <c r="AM1" s="108" t="s">
        <v>211</v>
      </c>
      <c r="AN1" s="108" t="s">
        <v>212</v>
      </c>
      <c r="AO1" s="108" t="s">
        <v>213</v>
      </c>
      <c r="AP1" s="108" t="s">
        <v>214</v>
      </c>
      <c r="AQ1" s="108" t="s">
        <v>215</v>
      </c>
      <c r="AR1" s="108" t="s">
        <v>216</v>
      </c>
      <c r="AS1" s="109" t="s">
        <v>176</v>
      </c>
      <c r="AT1" s="109" t="s">
        <v>177</v>
      </c>
      <c r="AU1" s="108" t="s">
        <v>178</v>
      </c>
      <c r="AV1" s="108" t="s">
        <v>217</v>
      </c>
      <c r="AW1" s="108" t="s">
        <v>179</v>
      </c>
      <c r="AX1" s="108" t="s">
        <v>180</v>
      </c>
      <c r="AY1" s="108" t="s">
        <v>219</v>
      </c>
      <c r="AZ1" s="108" t="s">
        <v>218</v>
      </c>
      <c r="BA1" s="108" t="s">
        <v>181</v>
      </c>
      <c r="BB1" s="108" t="s">
        <v>220</v>
      </c>
      <c r="BC1" s="108" t="s">
        <v>182</v>
      </c>
      <c r="BD1" s="108" t="s">
        <v>183</v>
      </c>
      <c r="BE1" s="108" t="s">
        <v>221</v>
      </c>
      <c r="BF1" s="108" t="s">
        <v>184</v>
      </c>
      <c r="BG1" s="108" t="s">
        <v>222</v>
      </c>
      <c r="BH1" s="108" t="s">
        <v>223</v>
      </c>
      <c r="BI1" s="108" t="s">
        <v>185</v>
      </c>
      <c r="BJ1" s="108" t="s">
        <v>224</v>
      </c>
      <c r="BK1" s="108" t="s">
        <v>225</v>
      </c>
      <c r="BL1" s="108" t="s">
        <v>226</v>
      </c>
      <c r="BM1" s="108" t="s">
        <v>227</v>
      </c>
      <c r="BN1" s="108" t="s">
        <v>228</v>
      </c>
      <c r="BO1" s="108" t="s">
        <v>229</v>
      </c>
      <c r="BP1" s="108" t="s">
        <v>235</v>
      </c>
      <c r="BQ1" s="108" t="s">
        <v>230</v>
      </c>
      <c r="BR1" s="108" t="s">
        <v>231</v>
      </c>
      <c r="BS1" s="108" t="s">
        <v>232</v>
      </c>
      <c r="BT1" s="108" t="s">
        <v>233</v>
      </c>
      <c r="BU1" s="108" t="s">
        <v>234</v>
      </c>
      <c r="BV1" s="108" t="s">
        <v>236</v>
      </c>
      <c r="BW1" s="108" t="s">
        <v>92</v>
      </c>
      <c r="BX1" s="108" t="s">
        <v>237</v>
      </c>
      <c r="BY1" s="108" t="s">
        <v>93</v>
      </c>
      <c r="BZ1" s="108" t="s">
        <v>238</v>
      </c>
      <c r="CA1" s="108" t="s">
        <v>239</v>
      </c>
      <c r="CB1" s="108" t="s">
        <v>94</v>
      </c>
      <c r="CC1" s="108" t="s">
        <v>114</v>
      </c>
      <c r="CD1" s="108" t="s">
        <v>116</v>
      </c>
      <c r="CE1" s="108" t="s">
        <v>118</v>
      </c>
      <c r="CF1" s="108" t="s">
        <v>240</v>
      </c>
      <c r="CG1" s="108" t="s">
        <v>241</v>
      </c>
      <c r="CH1" s="108" t="s">
        <v>242</v>
      </c>
      <c r="CI1" s="108" t="s">
        <v>243</v>
      </c>
      <c r="CJ1" s="108" t="s">
        <v>95</v>
      </c>
      <c r="CK1" s="108" t="s">
        <v>244</v>
      </c>
      <c r="CL1" s="108" t="s">
        <v>245</v>
      </c>
      <c r="CM1" s="108" t="s">
        <v>246</v>
      </c>
      <c r="CN1" s="108" t="s">
        <v>96</v>
      </c>
      <c r="CO1" s="108" t="s">
        <v>97</v>
      </c>
      <c r="CP1" s="108" t="s">
        <v>247</v>
      </c>
      <c r="CQ1" s="108" t="s">
        <v>248</v>
      </c>
      <c r="CR1" s="109" t="s">
        <v>249</v>
      </c>
      <c r="CS1" s="109" t="s">
        <v>250</v>
      </c>
      <c r="CT1" s="108" t="s">
        <v>98</v>
      </c>
      <c r="CU1" s="108" t="s">
        <v>122</v>
      </c>
      <c r="CV1" s="108" t="s">
        <v>124</v>
      </c>
      <c r="CW1" s="108" t="s">
        <v>153</v>
      </c>
      <c r="CX1" s="108" t="s">
        <v>251</v>
      </c>
      <c r="CY1" s="108" t="s">
        <v>252</v>
      </c>
      <c r="CZ1" s="108" t="s">
        <v>253</v>
      </c>
      <c r="DA1" s="108" t="s">
        <v>324</v>
      </c>
      <c r="DB1" s="108" t="s">
        <v>126</v>
      </c>
      <c r="DC1" s="108" t="s">
        <v>254</v>
      </c>
      <c r="DD1" s="108" t="s">
        <v>255</v>
      </c>
      <c r="DE1" s="108" t="s">
        <v>130</v>
      </c>
      <c r="DF1" s="108" t="s">
        <v>157</v>
      </c>
      <c r="DG1" s="108" t="s">
        <v>158</v>
      </c>
      <c r="DH1" s="108" t="s">
        <v>256</v>
      </c>
      <c r="DI1" s="108" t="s">
        <v>257</v>
      </c>
      <c r="DJ1" s="108" t="s">
        <v>99</v>
      </c>
      <c r="DK1" s="108" t="s">
        <v>258</v>
      </c>
    </row>
    <row r="2" spans="1:115" ht="12" customHeight="1" x14ac:dyDescent="0.15">
      <c r="A2" s="108">
        <v>1</v>
      </c>
      <c r="B2" s="108" t="str">
        <f>'ふるさと納税登録申請書 (R6.10～)'!N2</f>
        <v>令和　　　年　　　月　　　日</v>
      </c>
      <c r="C2" s="108" t="str">
        <f>IF('ふるさと納税登録申請書 (R6.10～)'!$W$3=TRUE,"新規",IF('ふるさと納税登録申請書 (R6.10～)'!$X$3=TRUE,"変更",IF('ふるさと納税登録申請書 (R6.10～)'!$Y$3=TRUE,"廃止",IF('ふるさと納税登録申請書 (R6.10～)'!$Z$3=TRUE,"その他",""))))</f>
        <v/>
      </c>
      <c r="D2" s="108" t="str">
        <f>IF('ふるさと納税登録申請書 (R6.10～)'!X3=TRUE,'ふるさと納税登録申請書 (R6.10～)'!E4:S4,"")</f>
        <v/>
      </c>
      <c r="E2" s="108">
        <f>'ふるさと納税登録申請書 (R6.10～)'!E7</f>
        <v>0</v>
      </c>
      <c r="F2" s="108">
        <f>'ふるさと納税登録申請書 (R6.10～)'!E8:S8</f>
        <v>0</v>
      </c>
      <c r="G2" s="108">
        <f>'ふるさと納税登録申請書 (R6.10～)'!H9</f>
        <v>0</v>
      </c>
      <c r="H2" s="108">
        <f>'ふるさと納税登録申請書 (R6.10～)'!N9</f>
        <v>0</v>
      </c>
      <c r="I2" s="108">
        <f>'ふるさと納税登録申請書 (R6.10～)'!E10</f>
        <v>0</v>
      </c>
      <c r="J2" s="108">
        <f>'ふるさと納税登録申請書 (R6.10～)'!H11</f>
        <v>0</v>
      </c>
      <c r="K2" s="108">
        <f>'ふるさと納税登録申請書 (R6.10～)'!N11</f>
        <v>0</v>
      </c>
      <c r="L2" s="108">
        <f>'ふるさと納税登録申請書 (R6.10～)'!E12</f>
        <v>0</v>
      </c>
      <c r="M2" s="108">
        <f>'ふるさと納税登録申請書 (R6.10～)'!E15:S15</f>
        <v>0</v>
      </c>
      <c r="N2" s="108">
        <f>'ふるさと納税登録申請書 (R6.10～)'!G16</f>
        <v>0</v>
      </c>
      <c r="O2" s="108">
        <f>'ふるさと納税登録申請書 (R6.10～)'!E18:S18</f>
        <v>0</v>
      </c>
      <c r="P2" s="108">
        <f>'ふるさと納税登録申請書 (R6.10～)'!E19:S19</f>
        <v>0</v>
      </c>
      <c r="Q2" s="108" t="str">
        <f>IF('ふるさと納税登録申請書 (R6.10～)'!W20=TRUE,"〇","")</f>
        <v/>
      </c>
      <c r="R2" s="108" t="str">
        <f>IF('ふるさと納税登録申請書 (R6.10～)'!X20=TRUE,"〇","")</f>
        <v/>
      </c>
      <c r="S2" s="108" t="str">
        <f>IF('ふるさと納税登録申請書 (R6.10～)'!Y20=TRUE,"〇","")</f>
        <v/>
      </c>
      <c r="T2" s="108" t="str">
        <f>IF('ふるさと納税登録申請書 (R6.10～)'!Z20=TRUE,"〇","")</f>
        <v/>
      </c>
      <c r="U2" s="108" t="str">
        <f>IF('ふるさと納税登録申請書 (R6.10～)'!AA20=TRUE,"〇","")</f>
        <v/>
      </c>
      <c r="V2" s="108" t="str">
        <f>IF('ふるさと納税登録申請書 (R6.10～)'!AB20=TRUE,"〇","")</f>
        <v/>
      </c>
      <c r="W2" s="108" t="str">
        <f>IF('ふるさと納税登録申請書 (R6.10～)'!AC20=TRUE,"〇","")</f>
        <v/>
      </c>
      <c r="X2" s="108" t="str">
        <f>IF('ふるさと納税登録申請書 (R6.10～)'!W21=TRUE,"〇","")</f>
        <v/>
      </c>
      <c r="Y2" s="108" t="str">
        <f>IF('ふるさと納税登録申請書 (R6.10～)'!X21=TRUE,"〇","")</f>
        <v/>
      </c>
      <c r="Z2" s="108" t="str">
        <f>IF('ふるさと納税登録申請書 (R6.10～)'!Y21=TRUE,"〇","")</f>
        <v/>
      </c>
      <c r="AA2" s="108" t="str">
        <f>IF('ふるさと納税登録申請書 (R6.10～)'!Z21=TRUE,"〇","")</f>
        <v/>
      </c>
      <c r="AB2" s="108" t="str">
        <f>IF('ふるさと納税登録申請書 (R6.10～)'!AA21=TRUE,"〇","")</f>
        <v/>
      </c>
      <c r="AC2" s="108" t="str">
        <f>IF('ふるさと納税登録申請書 (R6.10～)'!AB21=TRUE,"〇","")</f>
        <v/>
      </c>
      <c r="AD2" s="108" t="str">
        <f>IF('ふるさと納税登録申請書 (R6.10～)'!AC21=TRUE,"〇","")</f>
        <v/>
      </c>
      <c r="AE2" s="108" t="str">
        <f>IF('ふるさと納税登録申請書 (R6.10～)'!W22=TRUE,"〇","")</f>
        <v/>
      </c>
      <c r="AF2" s="108" t="str">
        <f>IF('ふるさと納税登録申請書 (R6.10～)'!X22=TRUE,"〇","")</f>
        <v/>
      </c>
      <c r="AG2" s="108" t="str">
        <f>IF('ふるさと納税登録申請書 (R6.10～)'!Y22=TRUE,"〇","")</f>
        <v/>
      </c>
      <c r="AH2" s="108" t="str">
        <f>IF('ふるさと納税登録申請書 (R6.10～)'!AA22=TRUE,"〇","")</f>
        <v/>
      </c>
      <c r="AI2" s="108" t="str">
        <f>IF('ふるさと納税登録申請書 (R6.10～)'!Z22=TRUE,"〇","")</f>
        <v/>
      </c>
      <c r="AJ2" s="108" t="str">
        <f>IF('ふるさと納税登録申請書 (R6.10～)'!AB22=TRUE,"〇","")</f>
        <v/>
      </c>
      <c r="AK2" s="108" t="str">
        <f>IF('ふるさと納税登録申請書 (R6.10～)'!AC22=TRUE,"〇","")</f>
        <v/>
      </c>
      <c r="AL2" s="108" t="str">
        <f>IF('ふるさと納税登録申請書 (R6.10～)'!W23=TRUE,"〇","")</f>
        <v/>
      </c>
      <c r="AM2" s="108" t="str">
        <f>IF('ふるさと納税登録申請書 (R6.10～)'!X23=TRUE,"〇","")</f>
        <v/>
      </c>
      <c r="AN2" s="108" t="str">
        <f>IF('ふるさと納税登録申請書 (R6.10～)'!Y23=TRUE,"〇","")</f>
        <v/>
      </c>
      <c r="AO2" s="108" t="str">
        <f>IF('ふるさと納税登録申請書 (R6.10～)'!AA23=TRUE,"〇","")</f>
        <v/>
      </c>
      <c r="AP2" s="108" t="str">
        <f>IF('ふるさと納税登録申請書 (R6.10～)'!AB23=TRUE,"〇","")</f>
        <v/>
      </c>
      <c r="AQ2" s="108" t="str">
        <f>IF('ふるさと納税登録申請書 (R6.10～)'!AB23=TRUE,"〇","")</f>
        <v/>
      </c>
      <c r="AR2" s="108" t="str">
        <f>IF('ふるさと納税登録申請書 (R6.10～)'!AC23=TRUE,"〇","")</f>
        <v/>
      </c>
      <c r="AS2" s="109">
        <f>'ふるさと納税登録申請書 (R6.10～)'!G25</f>
        <v>0</v>
      </c>
      <c r="AT2" s="109">
        <f>'ふるさと納税登録申請書 (R6.10～)'!G27</f>
        <v>0</v>
      </c>
      <c r="AU2" s="108" t="str">
        <f>IF('ふるさと納税登録申請書 (R6.10～)'!W29=TRUE,"ヤマト",IF('ふるさと納税登録申請書 (R6.10～)'!X29=TRUE,"佐川急便",IF('ふるさと納税登録申請書 (R6.10～)'!Y29=TRUE,"その他","")))</f>
        <v/>
      </c>
      <c r="AV2" s="108" t="str">
        <f>IF('ふるさと納税登録申請書 (R6.10～)'!Y29=TRUE,'ふるさと納税登録申請書 (R6.10～)'!N29:S29,"")</f>
        <v/>
      </c>
      <c r="AW2" s="108">
        <f>'ふるさと納税登録申請書 (R6.10～)'!G30</f>
        <v>0</v>
      </c>
      <c r="AX2" s="108" t="str">
        <f>IF('ふるさと納税登録申請書 (R6.10～)'!W32=TRUE,"通年",IF('ふるさと納税登録申請書 (R6.10～)'!X32=TRUE,"期間限定",""))</f>
        <v/>
      </c>
      <c r="AY2" s="108" t="str">
        <f>IF('ふるさと納税登録申請書 (R6.10～)'!X32=TRUE,'ふるさと納税登録申請書 (R6.10～)'!K32,"")</f>
        <v/>
      </c>
      <c r="AZ2" s="108" t="str">
        <f>IF('ふるさと納税登録申請書 (R6.10～)'!X32=TRUE,'ふるさと納税登録申請書 (R6.10～)'!O32,"")</f>
        <v/>
      </c>
      <c r="BA2" s="108" t="str">
        <f>IF('ふるさと納税登録申請書 (R6.10～)'!W33=TRUE,"特になし",IF('ふるさと納税登録申請書 (R6.10～)'!X33=TRUE,"数量限定",""))</f>
        <v/>
      </c>
      <c r="BB2" s="108" t="str">
        <f>IF('ふるさと納税登録申請書 (R6.10～)'!X33=TRUE,'ふるさと納税登録申請書 (R6.10～)'!K33,"")</f>
        <v/>
      </c>
      <c r="BC2" s="108" t="str">
        <f>IF('ふるさと納税登録申請書 (R6.10～)'!W34=TRUE,"常温",IF('ふるさと納税登録申請書 (R6.10～)'!X34=TRUE,"冷蔵",IF('ふるさと納税登録申請書 (R6.10～)'!Y34=TRUE,"冷凍",IF('ふるさと納税登録申請書 (R6.10～)'!Z34=TRUE,"チケット・書類（簡易書留）",""))))</f>
        <v/>
      </c>
      <c r="BD2" s="108" t="str">
        <f>IF('ふるさと納税登録申請書 (R6.10～)'!W35=TRUE,"受注後随時（一週間程度）",IF('ふるさと納税登録申請書 (R6.10～)'!X35=TRUE," 受注後１ヵ月以内",IF('ふるさと納税登録申請書 (R6.10～)'!Y35=TRUE,"その他","")))</f>
        <v/>
      </c>
      <c r="BE2" s="108" t="str">
        <f>IF('ふるさと納税登録申請書 (R6.10～)'!Y35=TRUE,'ふるさと納税登録申請書 (R6.10～)'!I36,"")</f>
        <v/>
      </c>
      <c r="BF2" s="108" t="str">
        <f>IF('ふるさと納税登録申請書 (R6.10～)'!W37=TRUE,"賞味期限",IF('ふるさと納税登録申請書 (R6.10～)'!X37=TRUE,"消費期限",""))</f>
        <v/>
      </c>
      <c r="BG2" s="108" t="str">
        <f>IF('ふるさと納税登録申請書 (R6.10～)'!W38=TRUE,"常温",IF('ふるさと納税登録申請書 (R6.10～)'!X38=TRUE,"冷蔵",IF('ふるさと納税登録申請書 (R6.10～)'!Y38=TRUE,"冷凍","")))</f>
        <v/>
      </c>
      <c r="BH2" s="108">
        <f>'ふるさと納税登録申請書 (R6.10～)'!M38</f>
        <v>0</v>
      </c>
      <c r="BI2" s="108" t="str">
        <f>IF('ふるさと納税登録申請書 (R6.10～)'!W39=TRUE,"常温",IF('ふるさと納税登録申請書 (R6.10～)'!X39=TRUE,"冷蔵",IF('ふるさと納税登録申請書 (R6.10～)'!Y39=TRUE,"冷凍","")))</f>
        <v/>
      </c>
      <c r="BJ2" s="108">
        <f>'ふるさと納税登録申請書 (R6.10～)'!J40</f>
        <v>0</v>
      </c>
      <c r="BK2" s="108">
        <f>'ふるさと納税登録申請書 (R6.10～)'!H41</f>
        <v>0</v>
      </c>
      <c r="BL2" s="108" t="str">
        <f>CONCATENATE('ふるさと納税登録申請書 (R6.10～)'!G42,'ふるさと納税登録申請書 (R6.10～)'!I42)</f>
        <v/>
      </c>
      <c r="BM2" s="108">
        <f>'ふるさと納税登録申請書 (R6.10～)'!H43</f>
        <v>0</v>
      </c>
      <c r="BN2" s="108">
        <f>'ふるさと納税登録申請書 (R6.10～)'!H44</f>
        <v>0</v>
      </c>
      <c r="BO2" s="108">
        <f>'ふるさと納税登録申請書 (R6.10～)'!N44</f>
        <v>0</v>
      </c>
      <c r="BP2" s="108">
        <f>'ふるさと納税登録申請書 (R6.10～)'!I45</f>
        <v>0</v>
      </c>
      <c r="BQ2" s="108" t="str">
        <f>CONCATENATE('ふるさと納税登録申請書 (R6.10～)'!G47,'ふるさと納税登録申請書 (R6.10～)'!I47)</f>
        <v/>
      </c>
      <c r="BR2" s="108">
        <f>'ふるさと納税登録申請書 (R6.10～)'!H48</f>
        <v>0</v>
      </c>
      <c r="BS2" s="108">
        <f>'ふるさと納税登録申請書 (R6.10～)'!H49</f>
        <v>0</v>
      </c>
      <c r="BT2" s="108">
        <f>'ふるさと納税登録申請書 (R6.10～)'!N49</f>
        <v>0</v>
      </c>
      <c r="BU2" s="108">
        <f>'ふるさと納税登録申請書 (R6.10～)'!I50</f>
        <v>0</v>
      </c>
      <c r="BV2" s="108">
        <f>'ふるさと納税登録申請書 (R6.10～)'!I51</f>
        <v>0</v>
      </c>
      <c r="BW2" s="108" t="str">
        <f>IF('ふるさと納税登録申請書 (R6.10～)'!W54=TRUE,$BW$1,"")</f>
        <v/>
      </c>
      <c r="BX2" s="108">
        <f>'ふるさと納税登録申請書 (R6.10～)'!J55</f>
        <v>0</v>
      </c>
      <c r="BY2" s="108" t="str">
        <f>IF('ふるさと納税登録申請書 (R6.10～)'!W56=TRUE,$BY$1,"")</f>
        <v/>
      </c>
      <c r="BZ2" s="108">
        <f>'ふるさと納税登録申請書 (R6.10～)'!J57</f>
        <v>0</v>
      </c>
      <c r="CA2" s="108">
        <f>'ふるさと納税登録申請書 (R6.10～)'!J58</f>
        <v>0</v>
      </c>
      <c r="CB2" s="108" t="str">
        <f>IF('ふるさと納税登録申請書 (R6.10～)'!W59=TRUE,$CB$1,"")</f>
        <v/>
      </c>
      <c r="CC2" s="108" t="str">
        <f>IF('ふるさと納税登録申請書 (R6.10～)'!X59=TRUE,$CC$1,"")</f>
        <v/>
      </c>
      <c r="CD2" s="108" t="str">
        <f>IF('ふるさと納税登録申請書 (R6.10～)'!Y59=TRUE,$CD$1,"")</f>
        <v/>
      </c>
      <c r="CE2" s="108" t="str">
        <f>IF('ふるさと納税登録申請書 (R6.10～)'!Z59=TRUE,$CE$1,"")</f>
        <v/>
      </c>
      <c r="CF2" s="108">
        <f>'ふるさと納税登録申請書 (R6.10～)'!J60</f>
        <v>0</v>
      </c>
      <c r="CG2" s="108">
        <f>'ふるさと納税登録申請書 (R6.10～)'!J61</f>
        <v>0</v>
      </c>
      <c r="CH2" s="108">
        <f>'ふるさと納税登録申請書 (R6.10～)'!J62</f>
        <v>0</v>
      </c>
      <c r="CI2" s="108">
        <f>'ふるさと納税登録申請書 (R6.10～)'!J63</f>
        <v>0</v>
      </c>
      <c r="CJ2" s="108" t="str">
        <f>IF('ふるさと納税登録申請書 (R6.10～)'!W64=TRUE,$CJ$1,"")</f>
        <v/>
      </c>
      <c r="CK2" s="108">
        <f>'ふるさと納税登録申請書 (R6.10～)'!J65</f>
        <v>0</v>
      </c>
      <c r="CL2" s="108">
        <f>'ふるさと納税登録申請書 (R6.10～)'!J66</f>
        <v>0</v>
      </c>
      <c r="CM2" s="108">
        <f>'ふるさと納税登録申請書 (R6.10～)'!J67</f>
        <v>0</v>
      </c>
      <c r="CN2" s="108" t="str">
        <f>IF('ふるさと納税登録申請書 (R6.10～)'!W68=TRUE,$CN$1,"")</f>
        <v/>
      </c>
      <c r="CO2" s="108" t="str">
        <f>IF('ふるさと納税登録申請書 (R6.10～)'!W69=TRUE,$CO$1,"")</f>
        <v/>
      </c>
      <c r="CP2" s="108">
        <f>'ふるさと納税登録申請書 (R6.10～)'!G70</f>
        <v>0</v>
      </c>
      <c r="CQ2" s="108">
        <f>'ふるさと納税登録申請書 (R6.10～)'!G71</f>
        <v>0</v>
      </c>
      <c r="CR2" s="109">
        <f>'ふるさと納税登録申請書 (R6.10～)'!G72</f>
        <v>0</v>
      </c>
      <c r="CS2" s="109">
        <f>'ふるさと納税登録申請書 (R6.10～)'!O72</f>
        <v>0</v>
      </c>
      <c r="CT2" s="108" t="str">
        <f>IF('ふるさと納税登録申請書 (R6.10～)'!W73=TRUE,$CT$1,"")</f>
        <v/>
      </c>
      <c r="CU2" s="108" t="str">
        <f>IF('ふるさと納税登録申請書 (R6.10～)'!X73=TRUE,$CU$1,"")</f>
        <v/>
      </c>
      <c r="CV2" s="108" t="str">
        <f>IF('ふるさと納税登録申請書 (R6.10～)'!Y73=TRUE,$CV$1,"")</f>
        <v/>
      </c>
      <c r="CW2" s="108" t="str">
        <f>IF('ふるさと納税登録申請書 (R6.10～)'!Z73=TRUE,$CW$1,"")</f>
        <v/>
      </c>
      <c r="CX2" s="108">
        <f>'ふるさと納税登録申請書 (R6.10～)'!J74</f>
        <v>0</v>
      </c>
      <c r="CY2" s="108">
        <f>'ふるさと納税登録申請書 (R6.10～)'!J75</f>
        <v>0</v>
      </c>
      <c r="CZ2" s="108">
        <f>'ふるさと納税登録申請書 (R6.10～)'!J76</f>
        <v>0</v>
      </c>
      <c r="DA2" s="108">
        <f>'ふるさと納税登録申請書 (R6.10～)'!J77</f>
        <v>0</v>
      </c>
      <c r="DB2" s="108" t="str">
        <f>IF('ふるさと納税登録申請書 (R6.10～)'!W78=TRUE,$DB$1,"")</f>
        <v/>
      </c>
      <c r="DC2" s="108">
        <f>'ふるさと納税登録申請書 (R6.10～)'!J79</f>
        <v>0</v>
      </c>
      <c r="DD2" s="108">
        <f>'ふるさと納税登録申請書 (R6.10～)'!J80</f>
        <v>0</v>
      </c>
      <c r="DE2" s="108" t="str">
        <f>IF('ふるさと納税登録申請書 (R6.10～)'!W81=TRUE,$DE$1,"")</f>
        <v/>
      </c>
      <c r="DF2" s="108" t="str">
        <f>IF('ふるさと納税登録申請書 (R6.10～)'!X81=TRUE,$DF$1,"")</f>
        <v/>
      </c>
      <c r="DG2" s="108" t="str">
        <f>IF('ふるさと納税登録申請書 (R6.10～)'!Y81=TRUE,$DG$1,"")</f>
        <v/>
      </c>
      <c r="DH2" s="108">
        <f>'ふるさと納税登録申請書 (R6.10～)'!J82</f>
        <v>0</v>
      </c>
      <c r="DI2" s="108">
        <f>'ふるさと納税登録申請書 (R6.10～)'!J83</f>
        <v>0</v>
      </c>
      <c r="DJ2" s="108" t="str">
        <f>IF('ふるさと納税登録申請書 (R6.10～)'!W84=TRUE,$DJ$1,"")</f>
        <v/>
      </c>
      <c r="DK2" s="108">
        <f>'ふるさと納税登録申請書 (R6.10～)'!J85</f>
        <v>0</v>
      </c>
    </row>
    <row r="3" spans="1:115" x14ac:dyDescent="0.15">
      <c r="A3" s="108">
        <v>2</v>
      </c>
      <c r="B3" s="108" t="str">
        <f>B2</f>
        <v>令和　　　年　　　月　　　日</v>
      </c>
      <c r="C3" s="108" t="str">
        <f t="shared" ref="C3:BM3" si="0">C2</f>
        <v/>
      </c>
      <c r="D3" s="108" t="str">
        <f t="shared" si="0"/>
        <v/>
      </c>
      <c r="E3" s="108">
        <f t="shared" si="0"/>
        <v>0</v>
      </c>
      <c r="F3" s="108">
        <f t="shared" si="0"/>
        <v>0</v>
      </c>
      <c r="G3" s="108">
        <f t="shared" si="0"/>
        <v>0</v>
      </c>
      <c r="H3" s="108">
        <f t="shared" si="0"/>
        <v>0</v>
      </c>
      <c r="I3" s="108">
        <f t="shared" si="0"/>
        <v>0</v>
      </c>
      <c r="J3" s="108">
        <f t="shared" si="0"/>
        <v>0</v>
      </c>
      <c r="K3" s="108">
        <f t="shared" si="0"/>
        <v>0</v>
      </c>
      <c r="L3" s="108">
        <f t="shared" si="0"/>
        <v>0</v>
      </c>
      <c r="M3" s="108">
        <f t="shared" si="0"/>
        <v>0</v>
      </c>
      <c r="N3" s="108">
        <f>'ふるさと納税登録申請書 (R6.10～)'!K16</f>
        <v>0</v>
      </c>
      <c r="O3" s="108">
        <f t="shared" si="0"/>
        <v>0</v>
      </c>
      <c r="P3" s="108">
        <f t="shared" si="0"/>
        <v>0</v>
      </c>
      <c r="Q3" s="108" t="str">
        <f t="shared" si="0"/>
        <v/>
      </c>
      <c r="R3" s="108" t="str">
        <f t="shared" si="0"/>
        <v/>
      </c>
      <c r="S3" s="108" t="str">
        <f t="shared" si="0"/>
        <v/>
      </c>
      <c r="T3" s="108" t="str">
        <f t="shared" si="0"/>
        <v/>
      </c>
      <c r="U3" s="108" t="str">
        <f t="shared" si="0"/>
        <v/>
      </c>
      <c r="V3" s="108" t="str">
        <f t="shared" si="0"/>
        <v/>
      </c>
      <c r="W3" s="108" t="str">
        <f t="shared" si="0"/>
        <v/>
      </c>
      <c r="X3" s="108" t="str">
        <f t="shared" si="0"/>
        <v/>
      </c>
      <c r="Y3" s="108" t="str">
        <f t="shared" si="0"/>
        <v/>
      </c>
      <c r="Z3" s="108" t="str">
        <f t="shared" si="0"/>
        <v/>
      </c>
      <c r="AA3" s="108" t="str">
        <f t="shared" si="0"/>
        <v/>
      </c>
      <c r="AB3" s="108" t="str">
        <f t="shared" si="0"/>
        <v/>
      </c>
      <c r="AC3" s="108" t="str">
        <f t="shared" si="0"/>
        <v/>
      </c>
      <c r="AD3" s="108" t="str">
        <f t="shared" si="0"/>
        <v/>
      </c>
      <c r="AE3" s="108" t="str">
        <f t="shared" si="0"/>
        <v/>
      </c>
      <c r="AF3" s="108" t="str">
        <f t="shared" si="0"/>
        <v/>
      </c>
      <c r="AG3" s="108" t="str">
        <f t="shared" si="0"/>
        <v/>
      </c>
      <c r="AH3" s="108" t="str">
        <f t="shared" si="0"/>
        <v/>
      </c>
      <c r="AI3" s="108" t="str">
        <f t="shared" si="0"/>
        <v/>
      </c>
      <c r="AJ3" s="108" t="str">
        <f t="shared" si="0"/>
        <v/>
      </c>
      <c r="AK3" s="108" t="str">
        <f t="shared" si="0"/>
        <v/>
      </c>
      <c r="AL3" s="108" t="str">
        <f t="shared" si="0"/>
        <v/>
      </c>
      <c r="AM3" s="108" t="str">
        <f t="shared" si="0"/>
        <v/>
      </c>
      <c r="AN3" s="108" t="str">
        <f t="shared" si="0"/>
        <v/>
      </c>
      <c r="AO3" s="108" t="str">
        <f t="shared" si="0"/>
        <v/>
      </c>
      <c r="AP3" s="108" t="str">
        <f t="shared" si="0"/>
        <v/>
      </c>
      <c r="AQ3" s="108" t="str">
        <f t="shared" si="0"/>
        <v/>
      </c>
      <c r="AR3" s="108" t="str">
        <f t="shared" si="0"/>
        <v/>
      </c>
      <c r="AS3" s="109">
        <f>'ふるさと納税登録申請書 (R6.10～)'!K25</f>
        <v>0</v>
      </c>
      <c r="AT3" s="109">
        <f>'ふるさと納税登録申請書 (R6.10～)'!K27</f>
        <v>0</v>
      </c>
      <c r="AU3" s="108" t="str">
        <f t="shared" si="0"/>
        <v/>
      </c>
      <c r="AV3" s="108" t="str">
        <f t="shared" si="0"/>
        <v/>
      </c>
      <c r="AW3" s="108">
        <f>'ふるさと納税登録申請書 (R6.10～)'!K30</f>
        <v>0</v>
      </c>
      <c r="AX3" s="108" t="str">
        <f t="shared" si="0"/>
        <v/>
      </c>
      <c r="AY3" s="108" t="str">
        <f t="shared" si="0"/>
        <v/>
      </c>
      <c r="AZ3" s="108" t="str">
        <f t="shared" si="0"/>
        <v/>
      </c>
      <c r="BA3" s="108" t="str">
        <f t="shared" si="0"/>
        <v/>
      </c>
      <c r="BB3" s="108" t="str">
        <f t="shared" si="0"/>
        <v/>
      </c>
      <c r="BC3" s="108" t="str">
        <f t="shared" si="0"/>
        <v/>
      </c>
      <c r="BD3" s="108" t="str">
        <f t="shared" si="0"/>
        <v/>
      </c>
      <c r="BE3" s="108" t="str">
        <f t="shared" si="0"/>
        <v/>
      </c>
      <c r="BF3" s="108" t="str">
        <f t="shared" si="0"/>
        <v/>
      </c>
      <c r="BG3" s="108" t="str">
        <f t="shared" si="0"/>
        <v/>
      </c>
      <c r="BH3" s="108">
        <f t="shared" si="0"/>
        <v>0</v>
      </c>
      <c r="BI3" s="108" t="str">
        <f t="shared" si="0"/>
        <v/>
      </c>
      <c r="BJ3" s="108">
        <f t="shared" si="0"/>
        <v>0</v>
      </c>
      <c r="BK3" s="108">
        <f t="shared" si="0"/>
        <v>0</v>
      </c>
      <c r="BL3" s="108" t="str">
        <f t="shared" si="0"/>
        <v/>
      </c>
      <c r="BM3" s="108">
        <f t="shared" si="0"/>
        <v>0</v>
      </c>
      <c r="BN3" s="108">
        <f t="shared" ref="BN3:DK3" si="1">BN2</f>
        <v>0</v>
      </c>
      <c r="BO3" s="108">
        <f t="shared" si="1"/>
        <v>0</v>
      </c>
      <c r="BP3" s="108">
        <f t="shared" si="1"/>
        <v>0</v>
      </c>
      <c r="BQ3" s="108" t="str">
        <f t="shared" si="1"/>
        <v/>
      </c>
      <c r="BR3" s="108">
        <f t="shared" si="1"/>
        <v>0</v>
      </c>
      <c r="BS3" s="108">
        <f t="shared" si="1"/>
        <v>0</v>
      </c>
      <c r="BT3" s="108">
        <f t="shared" si="1"/>
        <v>0</v>
      </c>
      <c r="BU3" s="108">
        <f t="shared" si="1"/>
        <v>0</v>
      </c>
      <c r="BV3" s="108">
        <f t="shared" si="1"/>
        <v>0</v>
      </c>
      <c r="BW3" s="108" t="str">
        <f t="shared" si="1"/>
        <v/>
      </c>
      <c r="BX3" s="108">
        <f t="shared" si="1"/>
        <v>0</v>
      </c>
      <c r="BY3" s="108" t="str">
        <f t="shared" si="1"/>
        <v/>
      </c>
      <c r="BZ3" s="108">
        <f t="shared" si="1"/>
        <v>0</v>
      </c>
      <c r="CA3" s="108">
        <f t="shared" si="1"/>
        <v>0</v>
      </c>
      <c r="CB3" s="108" t="str">
        <f t="shared" si="1"/>
        <v/>
      </c>
      <c r="CC3" s="108" t="str">
        <f t="shared" si="1"/>
        <v/>
      </c>
      <c r="CD3" s="108" t="str">
        <f t="shared" si="1"/>
        <v/>
      </c>
      <c r="CE3" s="108" t="str">
        <f t="shared" si="1"/>
        <v/>
      </c>
      <c r="CF3" s="108">
        <f t="shared" si="1"/>
        <v>0</v>
      </c>
      <c r="CG3" s="108">
        <f t="shared" si="1"/>
        <v>0</v>
      </c>
      <c r="CH3" s="108">
        <f t="shared" si="1"/>
        <v>0</v>
      </c>
      <c r="CI3" s="108">
        <f t="shared" si="1"/>
        <v>0</v>
      </c>
      <c r="CJ3" s="108" t="str">
        <f t="shared" si="1"/>
        <v/>
      </c>
      <c r="CK3" s="108">
        <f t="shared" si="1"/>
        <v>0</v>
      </c>
      <c r="CL3" s="108">
        <f t="shared" si="1"/>
        <v>0</v>
      </c>
      <c r="CM3" s="108">
        <f t="shared" si="1"/>
        <v>0</v>
      </c>
      <c r="CN3" s="108" t="str">
        <f t="shared" si="1"/>
        <v/>
      </c>
      <c r="CO3" s="108" t="str">
        <f t="shared" si="1"/>
        <v/>
      </c>
      <c r="CP3" s="108">
        <f t="shared" si="1"/>
        <v>0</v>
      </c>
      <c r="CQ3" s="108">
        <f t="shared" si="1"/>
        <v>0</v>
      </c>
      <c r="CR3" s="108">
        <f t="shared" si="1"/>
        <v>0</v>
      </c>
      <c r="CS3" s="108">
        <f t="shared" si="1"/>
        <v>0</v>
      </c>
      <c r="CT3" s="108" t="str">
        <f t="shared" si="1"/>
        <v/>
      </c>
      <c r="CU3" s="108" t="str">
        <f t="shared" si="1"/>
        <v/>
      </c>
      <c r="CV3" s="108" t="str">
        <f t="shared" si="1"/>
        <v/>
      </c>
      <c r="CW3" s="108" t="str">
        <f t="shared" si="1"/>
        <v/>
      </c>
      <c r="CX3" s="108">
        <f t="shared" si="1"/>
        <v>0</v>
      </c>
      <c r="CY3" s="108">
        <f t="shared" si="1"/>
        <v>0</v>
      </c>
      <c r="CZ3" s="108">
        <f t="shared" si="1"/>
        <v>0</v>
      </c>
      <c r="DA3" s="108">
        <f t="shared" si="1"/>
        <v>0</v>
      </c>
      <c r="DB3" s="108" t="str">
        <f t="shared" si="1"/>
        <v/>
      </c>
      <c r="DC3" s="108">
        <f t="shared" si="1"/>
        <v>0</v>
      </c>
      <c r="DD3" s="108">
        <f t="shared" si="1"/>
        <v>0</v>
      </c>
      <c r="DE3" s="108" t="str">
        <f t="shared" si="1"/>
        <v/>
      </c>
      <c r="DF3" s="108" t="str">
        <f t="shared" si="1"/>
        <v/>
      </c>
      <c r="DG3" s="108" t="str">
        <f t="shared" si="1"/>
        <v/>
      </c>
      <c r="DH3" s="108">
        <f t="shared" si="1"/>
        <v>0</v>
      </c>
      <c r="DI3" s="108">
        <f t="shared" si="1"/>
        <v>0</v>
      </c>
      <c r="DJ3" s="108" t="str">
        <f t="shared" si="1"/>
        <v/>
      </c>
      <c r="DK3" s="108">
        <f t="shared" si="1"/>
        <v>0</v>
      </c>
    </row>
    <row r="4" spans="1:115" x14ac:dyDescent="0.15">
      <c r="A4" s="108">
        <v>3</v>
      </c>
      <c r="B4" s="108" t="str">
        <f>B2</f>
        <v>令和　　　年　　　月　　　日</v>
      </c>
      <c r="C4" s="108" t="str">
        <f t="shared" ref="C4:BM4" si="2">C2</f>
        <v/>
      </c>
      <c r="D4" s="108" t="str">
        <f t="shared" si="2"/>
        <v/>
      </c>
      <c r="E4" s="108">
        <f t="shared" si="2"/>
        <v>0</v>
      </c>
      <c r="F4" s="108">
        <f t="shared" si="2"/>
        <v>0</v>
      </c>
      <c r="G4" s="108">
        <f t="shared" si="2"/>
        <v>0</v>
      </c>
      <c r="H4" s="108">
        <f t="shared" si="2"/>
        <v>0</v>
      </c>
      <c r="I4" s="108">
        <f t="shared" si="2"/>
        <v>0</v>
      </c>
      <c r="J4" s="108">
        <f t="shared" si="2"/>
        <v>0</v>
      </c>
      <c r="K4" s="108">
        <f t="shared" si="2"/>
        <v>0</v>
      </c>
      <c r="L4" s="108">
        <f t="shared" si="2"/>
        <v>0</v>
      </c>
      <c r="M4" s="108">
        <f t="shared" si="2"/>
        <v>0</v>
      </c>
      <c r="N4" s="108">
        <f>'ふるさと納税登録申請書 (R6.10～)'!O16</f>
        <v>0</v>
      </c>
      <c r="O4" s="108">
        <f t="shared" si="2"/>
        <v>0</v>
      </c>
      <c r="P4" s="108">
        <f t="shared" si="2"/>
        <v>0</v>
      </c>
      <c r="Q4" s="108" t="str">
        <f t="shared" si="2"/>
        <v/>
      </c>
      <c r="R4" s="108" t="str">
        <f t="shared" si="2"/>
        <v/>
      </c>
      <c r="S4" s="108" t="str">
        <f t="shared" si="2"/>
        <v/>
      </c>
      <c r="T4" s="108" t="str">
        <f t="shared" si="2"/>
        <v/>
      </c>
      <c r="U4" s="108" t="str">
        <f t="shared" si="2"/>
        <v/>
      </c>
      <c r="V4" s="108" t="str">
        <f t="shared" si="2"/>
        <v/>
      </c>
      <c r="W4" s="108" t="str">
        <f t="shared" si="2"/>
        <v/>
      </c>
      <c r="X4" s="108" t="str">
        <f t="shared" si="2"/>
        <v/>
      </c>
      <c r="Y4" s="108" t="str">
        <f t="shared" si="2"/>
        <v/>
      </c>
      <c r="Z4" s="108" t="str">
        <f t="shared" si="2"/>
        <v/>
      </c>
      <c r="AA4" s="108" t="str">
        <f t="shared" si="2"/>
        <v/>
      </c>
      <c r="AB4" s="108" t="str">
        <f t="shared" si="2"/>
        <v/>
      </c>
      <c r="AC4" s="108" t="str">
        <f t="shared" si="2"/>
        <v/>
      </c>
      <c r="AD4" s="108" t="str">
        <f t="shared" si="2"/>
        <v/>
      </c>
      <c r="AE4" s="108" t="str">
        <f t="shared" si="2"/>
        <v/>
      </c>
      <c r="AF4" s="108" t="str">
        <f t="shared" si="2"/>
        <v/>
      </c>
      <c r="AG4" s="108" t="str">
        <f t="shared" si="2"/>
        <v/>
      </c>
      <c r="AH4" s="108" t="str">
        <f t="shared" si="2"/>
        <v/>
      </c>
      <c r="AI4" s="108" t="str">
        <f t="shared" si="2"/>
        <v/>
      </c>
      <c r="AJ4" s="108" t="str">
        <f t="shared" si="2"/>
        <v/>
      </c>
      <c r="AK4" s="108" t="str">
        <f t="shared" si="2"/>
        <v/>
      </c>
      <c r="AL4" s="108" t="str">
        <f t="shared" si="2"/>
        <v/>
      </c>
      <c r="AM4" s="108" t="str">
        <f t="shared" si="2"/>
        <v/>
      </c>
      <c r="AN4" s="108" t="str">
        <f t="shared" si="2"/>
        <v/>
      </c>
      <c r="AO4" s="108" t="str">
        <f t="shared" si="2"/>
        <v/>
      </c>
      <c r="AP4" s="108" t="str">
        <f t="shared" si="2"/>
        <v/>
      </c>
      <c r="AQ4" s="108" t="str">
        <f t="shared" si="2"/>
        <v/>
      </c>
      <c r="AR4" s="108" t="str">
        <f t="shared" si="2"/>
        <v/>
      </c>
      <c r="AS4" s="109">
        <f>'ふるさと納税登録申請書 (R6.10～)'!O25</f>
        <v>0</v>
      </c>
      <c r="AT4" s="109">
        <f>'ふるさと納税登録申請書 (R6.10～)'!O27</f>
        <v>0</v>
      </c>
      <c r="AU4" s="108" t="str">
        <f t="shared" si="2"/>
        <v/>
      </c>
      <c r="AV4" s="108" t="str">
        <f t="shared" si="2"/>
        <v/>
      </c>
      <c r="AW4" s="108">
        <f>'ふるさと納税登録申請書 (R6.10～)'!O30</f>
        <v>0</v>
      </c>
      <c r="AX4" s="108" t="str">
        <f t="shared" si="2"/>
        <v/>
      </c>
      <c r="AY4" s="108" t="str">
        <f t="shared" si="2"/>
        <v/>
      </c>
      <c r="AZ4" s="108" t="str">
        <f t="shared" si="2"/>
        <v/>
      </c>
      <c r="BA4" s="108" t="str">
        <f t="shared" si="2"/>
        <v/>
      </c>
      <c r="BB4" s="108" t="str">
        <f t="shared" si="2"/>
        <v/>
      </c>
      <c r="BC4" s="108" t="str">
        <f t="shared" si="2"/>
        <v/>
      </c>
      <c r="BD4" s="108" t="str">
        <f t="shared" si="2"/>
        <v/>
      </c>
      <c r="BE4" s="108" t="str">
        <f t="shared" si="2"/>
        <v/>
      </c>
      <c r="BF4" s="108" t="str">
        <f t="shared" si="2"/>
        <v/>
      </c>
      <c r="BG4" s="108" t="str">
        <f t="shared" si="2"/>
        <v/>
      </c>
      <c r="BH4" s="108">
        <f t="shared" si="2"/>
        <v>0</v>
      </c>
      <c r="BI4" s="108" t="str">
        <f t="shared" si="2"/>
        <v/>
      </c>
      <c r="BJ4" s="108">
        <f t="shared" si="2"/>
        <v>0</v>
      </c>
      <c r="BK4" s="108">
        <f t="shared" si="2"/>
        <v>0</v>
      </c>
      <c r="BL4" s="108" t="str">
        <f t="shared" si="2"/>
        <v/>
      </c>
      <c r="BM4" s="108">
        <f t="shared" si="2"/>
        <v>0</v>
      </c>
      <c r="BN4" s="108">
        <f t="shared" ref="BN4:DK4" si="3">BN2</f>
        <v>0</v>
      </c>
      <c r="BO4" s="108">
        <f t="shared" si="3"/>
        <v>0</v>
      </c>
      <c r="BP4" s="108">
        <f t="shared" si="3"/>
        <v>0</v>
      </c>
      <c r="BQ4" s="108" t="str">
        <f t="shared" si="3"/>
        <v/>
      </c>
      <c r="BR4" s="108">
        <f t="shared" si="3"/>
        <v>0</v>
      </c>
      <c r="BS4" s="108">
        <f t="shared" si="3"/>
        <v>0</v>
      </c>
      <c r="BT4" s="108">
        <f t="shared" si="3"/>
        <v>0</v>
      </c>
      <c r="BU4" s="108">
        <f t="shared" si="3"/>
        <v>0</v>
      </c>
      <c r="BV4" s="108">
        <f t="shared" si="3"/>
        <v>0</v>
      </c>
      <c r="BW4" s="108" t="str">
        <f t="shared" si="3"/>
        <v/>
      </c>
      <c r="BX4" s="108">
        <f t="shared" si="3"/>
        <v>0</v>
      </c>
      <c r="BY4" s="108" t="str">
        <f t="shared" si="3"/>
        <v/>
      </c>
      <c r="BZ4" s="108">
        <f t="shared" si="3"/>
        <v>0</v>
      </c>
      <c r="CA4" s="108">
        <f t="shared" si="3"/>
        <v>0</v>
      </c>
      <c r="CB4" s="108" t="str">
        <f t="shared" si="3"/>
        <v/>
      </c>
      <c r="CC4" s="108" t="str">
        <f t="shared" si="3"/>
        <v/>
      </c>
      <c r="CD4" s="108" t="str">
        <f t="shared" si="3"/>
        <v/>
      </c>
      <c r="CE4" s="108" t="str">
        <f t="shared" si="3"/>
        <v/>
      </c>
      <c r="CF4" s="108">
        <f t="shared" si="3"/>
        <v>0</v>
      </c>
      <c r="CG4" s="108">
        <f t="shared" si="3"/>
        <v>0</v>
      </c>
      <c r="CH4" s="108">
        <f t="shared" si="3"/>
        <v>0</v>
      </c>
      <c r="CI4" s="108">
        <f t="shared" si="3"/>
        <v>0</v>
      </c>
      <c r="CJ4" s="108" t="str">
        <f t="shared" si="3"/>
        <v/>
      </c>
      <c r="CK4" s="108">
        <f t="shared" si="3"/>
        <v>0</v>
      </c>
      <c r="CL4" s="108">
        <f t="shared" si="3"/>
        <v>0</v>
      </c>
      <c r="CM4" s="108">
        <f t="shared" si="3"/>
        <v>0</v>
      </c>
      <c r="CN4" s="108" t="str">
        <f t="shared" si="3"/>
        <v/>
      </c>
      <c r="CO4" s="108" t="str">
        <f t="shared" si="3"/>
        <v/>
      </c>
      <c r="CP4" s="108">
        <f t="shared" si="3"/>
        <v>0</v>
      </c>
      <c r="CQ4" s="108">
        <f t="shared" si="3"/>
        <v>0</v>
      </c>
      <c r="CR4" s="108">
        <f t="shared" si="3"/>
        <v>0</v>
      </c>
      <c r="CS4" s="108">
        <f t="shared" si="3"/>
        <v>0</v>
      </c>
      <c r="CT4" s="108" t="str">
        <f t="shared" si="3"/>
        <v/>
      </c>
      <c r="CU4" s="108" t="str">
        <f t="shared" si="3"/>
        <v/>
      </c>
      <c r="CV4" s="108" t="str">
        <f t="shared" si="3"/>
        <v/>
      </c>
      <c r="CW4" s="108" t="str">
        <f t="shared" si="3"/>
        <v/>
      </c>
      <c r="CX4" s="108">
        <f t="shared" si="3"/>
        <v>0</v>
      </c>
      <c r="CY4" s="108">
        <f t="shared" si="3"/>
        <v>0</v>
      </c>
      <c r="CZ4" s="108">
        <f t="shared" si="3"/>
        <v>0</v>
      </c>
      <c r="DA4" s="108">
        <f t="shared" si="3"/>
        <v>0</v>
      </c>
      <c r="DB4" s="108" t="str">
        <f t="shared" si="3"/>
        <v/>
      </c>
      <c r="DC4" s="108">
        <f t="shared" si="3"/>
        <v>0</v>
      </c>
      <c r="DD4" s="108">
        <f t="shared" si="3"/>
        <v>0</v>
      </c>
      <c r="DE4" s="108" t="str">
        <f t="shared" si="3"/>
        <v/>
      </c>
      <c r="DF4" s="108" t="str">
        <f t="shared" si="3"/>
        <v/>
      </c>
      <c r="DG4" s="108" t="str">
        <f t="shared" si="3"/>
        <v/>
      </c>
      <c r="DH4" s="108">
        <f t="shared" si="3"/>
        <v>0</v>
      </c>
      <c r="DI4" s="108">
        <f t="shared" si="3"/>
        <v>0</v>
      </c>
      <c r="DJ4" s="108" t="str">
        <f t="shared" si="3"/>
        <v/>
      </c>
      <c r="DK4" s="108">
        <f t="shared" si="3"/>
        <v>0</v>
      </c>
    </row>
    <row r="5" spans="1:115" x14ac:dyDescent="0.15">
      <c r="A5" s="108">
        <v>4</v>
      </c>
      <c r="B5" s="108" t="str">
        <f>B2</f>
        <v>令和　　　年　　　月　　　日</v>
      </c>
      <c r="C5" s="108" t="str">
        <f t="shared" ref="C5:BM5" si="4">C2</f>
        <v/>
      </c>
      <c r="D5" s="108" t="str">
        <f t="shared" si="4"/>
        <v/>
      </c>
      <c r="E5" s="108">
        <f t="shared" si="4"/>
        <v>0</v>
      </c>
      <c r="F5" s="108">
        <f t="shared" si="4"/>
        <v>0</v>
      </c>
      <c r="G5" s="108">
        <f t="shared" si="4"/>
        <v>0</v>
      </c>
      <c r="H5" s="108">
        <f t="shared" si="4"/>
        <v>0</v>
      </c>
      <c r="I5" s="108">
        <f t="shared" si="4"/>
        <v>0</v>
      </c>
      <c r="J5" s="108">
        <f t="shared" si="4"/>
        <v>0</v>
      </c>
      <c r="K5" s="108">
        <f t="shared" si="4"/>
        <v>0</v>
      </c>
      <c r="L5" s="108">
        <f t="shared" si="4"/>
        <v>0</v>
      </c>
      <c r="M5" s="108">
        <f t="shared" si="4"/>
        <v>0</v>
      </c>
      <c r="N5" s="108">
        <f>'ふるさと納税登録申請書 (R6.10～)'!G17</f>
        <v>0</v>
      </c>
      <c r="O5" s="108">
        <f t="shared" si="4"/>
        <v>0</v>
      </c>
      <c r="P5" s="108">
        <f t="shared" si="4"/>
        <v>0</v>
      </c>
      <c r="Q5" s="108" t="str">
        <f t="shared" si="4"/>
        <v/>
      </c>
      <c r="R5" s="108" t="str">
        <f t="shared" si="4"/>
        <v/>
      </c>
      <c r="S5" s="108" t="str">
        <f t="shared" si="4"/>
        <v/>
      </c>
      <c r="T5" s="108" t="str">
        <f t="shared" si="4"/>
        <v/>
      </c>
      <c r="U5" s="108" t="str">
        <f t="shared" si="4"/>
        <v/>
      </c>
      <c r="V5" s="108" t="str">
        <f t="shared" si="4"/>
        <v/>
      </c>
      <c r="W5" s="108" t="str">
        <f t="shared" si="4"/>
        <v/>
      </c>
      <c r="X5" s="108" t="str">
        <f t="shared" si="4"/>
        <v/>
      </c>
      <c r="Y5" s="108" t="str">
        <f t="shared" si="4"/>
        <v/>
      </c>
      <c r="Z5" s="108" t="str">
        <f t="shared" si="4"/>
        <v/>
      </c>
      <c r="AA5" s="108" t="str">
        <f t="shared" si="4"/>
        <v/>
      </c>
      <c r="AB5" s="108" t="str">
        <f t="shared" si="4"/>
        <v/>
      </c>
      <c r="AC5" s="108" t="str">
        <f t="shared" si="4"/>
        <v/>
      </c>
      <c r="AD5" s="108" t="str">
        <f t="shared" si="4"/>
        <v/>
      </c>
      <c r="AE5" s="108" t="str">
        <f t="shared" si="4"/>
        <v/>
      </c>
      <c r="AF5" s="108" t="str">
        <f t="shared" si="4"/>
        <v/>
      </c>
      <c r="AG5" s="108" t="str">
        <f t="shared" si="4"/>
        <v/>
      </c>
      <c r="AH5" s="108" t="str">
        <f t="shared" si="4"/>
        <v/>
      </c>
      <c r="AI5" s="108" t="str">
        <f t="shared" si="4"/>
        <v/>
      </c>
      <c r="AJ5" s="108" t="str">
        <f t="shared" si="4"/>
        <v/>
      </c>
      <c r="AK5" s="108" t="str">
        <f t="shared" si="4"/>
        <v/>
      </c>
      <c r="AL5" s="108" t="str">
        <f t="shared" si="4"/>
        <v/>
      </c>
      <c r="AM5" s="108" t="str">
        <f t="shared" si="4"/>
        <v/>
      </c>
      <c r="AN5" s="108" t="str">
        <f t="shared" si="4"/>
        <v/>
      </c>
      <c r="AO5" s="108" t="str">
        <f t="shared" si="4"/>
        <v/>
      </c>
      <c r="AP5" s="108" t="str">
        <f t="shared" si="4"/>
        <v/>
      </c>
      <c r="AQ5" s="108" t="str">
        <f t="shared" si="4"/>
        <v/>
      </c>
      <c r="AR5" s="108" t="str">
        <f t="shared" si="4"/>
        <v/>
      </c>
      <c r="AS5" s="109">
        <f>'ふるさと納税登録申請書 (R6.10～)'!G26</f>
        <v>0</v>
      </c>
      <c r="AT5" s="109">
        <f>'ふるさと納税登録申請書 (R6.10～)'!G28</f>
        <v>0</v>
      </c>
      <c r="AU5" s="108" t="str">
        <f t="shared" si="4"/>
        <v/>
      </c>
      <c r="AV5" s="108" t="str">
        <f t="shared" si="4"/>
        <v/>
      </c>
      <c r="AW5" s="108">
        <f>'ふるさと納税登録申請書 (R6.10～)'!G31</f>
        <v>0</v>
      </c>
      <c r="AX5" s="108" t="str">
        <f t="shared" si="4"/>
        <v/>
      </c>
      <c r="AY5" s="108" t="str">
        <f t="shared" si="4"/>
        <v/>
      </c>
      <c r="AZ5" s="108" t="str">
        <f t="shared" si="4"/>
        <v/>
      </c>
      <c r="BA5" s="108" t="str">
        <f t="shared" si="4"/>
        <v/>
      </c>
      <c r="BB5" s="108" t="str">
        <f t="shared" si="4"/>
        <v/>
      </c>
      <c r="BC5" s="108" t="str">
        <f t="shared" si="4"/>
        <v/>
      </c>
      <c r="BD5" s="108" t="str">
        <f t="shared" si="4"/>
        <v/>
      </c>
      <c r="BE5" s="108" t="str">
        <f t="shared" si="4"/>
        <v/>
      </c>
      <c r="BF5" s="108" t="str">
        <f t="shared" si="4"/>
        <v/>
      </c>
      <c r="BG5" s="108" t="str">
        <f t="shared" si="4"/>
        <v/>
      </c>
      <c r="BH5" s="108">
        <f t="shared" si="4"/>
        <v>0</v>
      </c>
      <c r="BI5" s="108" t="str">
        <f t="shared" si="4"/>
        <v/>
      </c>
      <c r="BJ5" s="108">
        <f t="shared" si="4"/>
        <v>0</v>
      </c>
      <c r="BK5" s="108">
        <f t="shared" si="4"/>
        <v>0</v>
      </c>
      <c r="BL5" s="108" t="str">
        <f t="shared" si="4"/>
        <v/>
      </c>
      <c r="BM5" s="108">
        <f t="shared" si="4"/>
        <v>0</v>
      </c>
      <c r="BN5" s="108">
        <f t="shared" ref="BN5:DK5" si="5">BN2</f>
        <v>0</v>
      </c>
      <c r="BO5" s="108">
        <f t="shared" si="5"/>
        <v>0</v>
      </c>
      <c r="BP5" s="108">
        <f t="shared" si="5"/>
        <v>0</v>
      </c>
      <c r="BQ5" s="108" t="str">
        <f t="shared" si="5"/>
        <v/>
      </c>
      <c r="BR5" s="108">
        <f t="shared" si="5"/>
        <v>0</v>
      </c>
      <c r="BS5" s="108">
        <f t="shared" si="5"/>
        <v>0</v>
      </c>
      <c r="BT5" s="108">
        <f t="shared" si="5"/>
        <v>0</v>
      </c>
      <c r="BU5" s="108">
        <f t="shared" si="5"/>
        <v>0</v>
      </c>
      <c r="BV5" s="108">
        <f t="shared" si="5"/>
        <v>0</v>
      </c>
      <c r="BW5" s="108" t="str">
        <f t="shared" si="5"/>
        <v/>
      </c>
      <c r="BX5" s="108">
        <f t="shared" si="5"/>
        <v>0</v>
      </c>
      <c r="BY5" s="108" t="str">
        <f t="shared" si="5"/>
        <v/>
      </c>
      <c r="BZ5" s="108">
        <f t="shared" si="5"/>
        <v>0</v>
      </c>
      <c r="CA5" s="108">
        <f t="shared" si="5"/>
        <v>0</v>
      </c>
      <c r="CB5" s="108" t="str">
        <f t="shared" si="5"/>
        <v/>
      </c>
      <c r="CC5" s="108" t="str">
        <f t="shared" si="5"/>
        <v/>
      </c>
      <c r="CD5" s="108" t="str">
        <f t="shared" si="5"/>
        <v/>
      </c>
      <c r="CE5" s="108" t="str">
        <f t="shared" si="5"/>
        <v/>
      </c>
      <c r="CF5" s="108">
        <f t="shared" si="5"/>
        <v>0</v>
      </c>
      <c r="CG5" s="108">
        <f t="shared" si="5"/>
        <v>0</v>
      </c>
      <c r="CH5" s="108">
        <f t="shared" si="5"/>
        <v>0</v>
      </c>
      <c r="CI5" s="108">
        <f t="shared" si="5"/>
        <v>0</v>
      </c>
      <c r="CJ5" s="108" t="str">
        <f t="shared" si="5"/>
        <v/>
      </c>
      <c r="CK5" s="108">
        <f t="shared" si="5"/>
        <v>0</v>
      </c>
      <c r="CL5" s="108">
        <f t="shared" si="5"/>
        <v>0</v>
      </c>
      <c r="CM5" s="108">
        <f t="shared" si="5"/>
        <v>0</v>
      </c>
      <c r="CN5" s="108" t="str">
        <f t="shared" si="5"/>
        <v/>
      </c>
      <c r="CO5" s="108" t="str">
        <f t="shared" si="5"/>
        <v/>
      </c>
      <c r="CP5" s="108">
        <f t="shared" si="5"/>
        <v>0</v>
      </c>
      <c r="CQ5" s="108">
        <f t="shared" si="5"/>
        <v>0</v>
      </c>
      <c r="CR5" s="108">
        <f t="shared" si="5"/>
        <v>0</v>
      </c>
      <c r="CS5" s="108">
        <f t="shared" si="5"/>
        <v>0</v>
      </c>
      <c r="CT5" s="108" t="str">
        <f t="shared" si="5"/>
        <v/>
      </c>
      <c r="CU5" s="108" t="str">
        <f t="shared" si="5"/>
        <v/>
      </c>
      <c r="CV5" s="108" t="str">
        <f t="shared" si="5"/>
        <v/>
      </c>
      <c r="CW5" s="108" t="str">
        <f t="shared" si="5"/>
        <v/>
      </c>
      <c r="CX5" s="108">
        <f t="shared" si="5"/>
        <v>0</v>
      </c>
      <c r="CY5" s="108">
        <f t="shared" si="5"/>
        <v>0</v>
      </c>
      <c r="CZ5" s="108">
        <f t="shared" si="5"/>
        <v>0</v>
      </c>
      <c r="DA5" s="108">
        <f t="shared" si="5"/>
        <v>0</v>
      </c>
      <c r="DB5" s="108" t="str">
        <f t="shared" si="5"/>
        <v/>
      </c>
      <c r="DC5" s="108">
        <f t="shared" si="5"/>
        <v>0</v>
      </c>
      <c r="DD5" s="108">
        <f t="shared" si="5"/>
        <v>0</v>
      </c>
      <c r="DE5" s="108" t="str">
        <f t="shared" si="5"/>
        <v/>
      </c>
      <c r="DF5" s="108" t="str">
        <f t="shared" si="5"/>
        <v/>
      </c>
      <c r="DG5" s="108" t="str">
        <f t="shared" si="5"/>
        <v/>
      </c>
      <c r="DH5" s="108">
        <f t="shared" si="5"/>
        <v>0</v>
      </c>
      <c r="DI5" s="108">
        <f t="shared" si="5"/>
        <v>0</v>
      </c>
      <c r="DJ5" s="108" t="str">
        <f t="shared" si="5"/>
        <v/>
      </c>
      <c r="DK5" s="108">
        <f t="shared" si="5"/>
        <v>0</v>
      </c>
    </row>
    <row r="6" spans="1:115" x14ac:dyDescent="0.15">
      <c r="A6" s="108">
        <v>5</v>
      </c>
      <c r="B6" s="108" t="str">
        <f>B2</f>
        <v>令和　　　年　　　月　　　日</v>
      </c>
      <c r="C6" s="108" t="str">
        <f t="shared" ref="C6:BM6" si="6">C2</f>
        <v/>
      </c>
      <c r="D6" s="108" t="str">
        <f t="shared" si="6"/>
        <v/>
      </c>
      <c r="E6" s="108">
        <f t="shared" si="6"/>
        <v>0</v>
      </c>
      <c r="F6" s="108">
        <f t="shared" si="6"/>
        <v>0</v>
      </c>
      <c r="G6" s="108">
        <f t="shared" si="6"/>
        <v>0</v>
      </c>
      <c r="H6" s="108">
        <f t="shared" si="6"/>
        <v>0</v>
      </c>
      <c r="I6" s="108">
        <f t="shared" si="6"/>
        <v>0</v>
      </c>
      <c r="J6" s="108">
        <f t="shared" si="6"/>
        <v>0</v>
      </c>
      <c r="K6" s="108">
        <f t="shared" si="6"/>
        <v>0</v>
      </c>
      <c r="L6" s="108">
        <f t="shared" si="6"/>
        <v>0</v>
      </c>
      <c r="M6" s="108">
        <f t="shared" si="6"/>
        <v>0</v>
      </c>
      <c r="N6" s="108">
        <f>'ふるさと納税登録申請書 (R6.10～)'!K17</f>
        <v>0</v>
      </c>
      <c r="O6" s="108">
        <f t="shared" si="6"/>
        <v>0</v>
      </c>
      <c r="P6" s="108">
        <f t="shared" si="6"/>
        <v>0</v>
      </c>
      <c r="Q6" s="108" t="str">
        <f t="shared" si="6"/>
        <v/>
      </c>
      <c r="R6" s="108" t="str">
        <f t="shared" si="6"/>
        <v/>
      </c>
      <c r="S6" s="108" t="str">
        <f t="shared" si="6"/>
        <v/>
      </c>
      <c r="T6" s="108" t="str">
        <f t="shared" si="6"/>
        <v/>
      </c>
      <c r="U6" s="108" t="str">
        <f t="shared" si="6"/>
        <v/>
      </c>
      <c r="V6" s="108" t="str">
        <f t="shared" si="6"/>
        <v/>
      </c>
      <c r="W6" s="108" t="str">
        <f t="shared" si="6"/>
        <v/>
      </c>
      <c r="X6" s="108" t="str">
        <f t="shared" si="6"/>
        <v/>
      </c>
      <c r="Y6" s="108" t="str">
        <f t="shared" si="6"/>
        <v/>
      </c>
      <c r="Z6" s="108" t="str">
        <f t="shared" si="6"/>
        <v/>
      </c>
      <c r="AA6" s="108" t="str">
        <f t="shared" si="6"/>
        <v/>
      </c>
      <c r="AB6" s="108" t="str">
        <f t="shared" si="6"/>
        <v/>
      </c>
      <c r="AC6" s="108" t="str">
        <f t="shared" si="6"/>
        <v/>
      </c>
      <c r="AD6" s="108" t="str">
        <f t="shared" si="6"/>
        <v/>
      </c>
      <c r="AE6" s="108" t="str">
        <f t="shared" si="6"/>
        <v/>
      </c>
      <c r="AF6" s="108" t="str">
        <f t="shared" si="6"/>
        <v/>
      </c>
      <c r="AG6" s="108" t="str">
        <f t="shared" si="6"/>
        <v/>
      </c>
      <c r="AH6" s="108" t="str">
        <f t="shared" si="6"/>
        <v/>
      </c>
      <c r="AI6" s="108" t="str">
        <f t="shared" si="6"/>
        <v/>
      </c>
      <c r="AJ6" s="108" t="str">
        <f t="shared" si="6"/>
        <v/>
      </c>
      <c r="AK6" s="108" t="str">
        <f t="shared" si="6"/>
        <v/>
      </c>
      <c r="AL6" s="108" t="str">
        <f t="shared" si="6"/>
        <v/>
      </c>
      <c r="AM6" s="108" t="str">
        <f t="shared" si="6"/>
        <v/>
      </c>
      <c r="AN6" s="108" t="str">
        <f t="shared" si="6"/>
        <v/>
      </c>
      <c r="AO6" s="108" t="str">
        <f t="shared" si="6"/>
        <v/>
      </c>
      <c r="AP6" s="108" t="str">
        <f t="shared" si="6"/>
        <v/>
      </c>
      <c r="AQ6" s="108" t="str">
        <f t="shared" si="6"/>
        <v/>
      </c>
      <c r="AR6" s="108" t="str">
        <f t="shared" si="6"/>
        <v/>
      </c>
      <c r="AS6" s="109">
        <f>'ふるさと納税登録申請書 (R6.10～)'!K26</f>
        <v>0</v>
      </c>
      <c r="AT6" s="109">
        <f>'ふるさと納税登録申請書 (R6.10～)'!K28</f>
        <v>0</v>
      </c>
      <c r="AU6" s="108" t="str">
        <f t="shared" si="6"/>
        <v/>
      </c>
      <c r="AV6" s="108" t="str">
        <f t="shared" si="6"/>
        <v/>
      </c>
      <c r="AW6" s="108">
        <f>'ふるさと納税登録申請書 (R6.10～)'!K31</f>
        <v>0</v>
      </c>
      <c r="AX6" s="108" t="str">
        <f t="shared" si="6"/>
        <v/>
      </c>
      <c r="AY6" s="108" t="str">
        <f t="shared" si="6"/>
        <v/>
      </c>
      <c r="AZ6" s="108" t="str">
        <f t="shared" si="6"/>
        <v/>
      </c>
      <c r="BA6" s="108" t="str">
        <f t="shared" si="6"/>
        <v/>
      </c>
      <c r="BB6" s="108" t="str">
        <f t="shared" si="6"/>
        <v/>
      </c>
      <c r="BC6" s="108" t="str">
        <f t="shared" si="6"/>
        <v/>
      </c>
      <c r="BD6" s="108" t="str">
        <f t="shared" si="6"/>
        <v/>
      </c>
      <c r="BE6" s="108" t="str">
        <f t="shared" si="6"/>
        <v/>
      </c>
      <c r="BF6" s="108" t="str">
        <f t="shared" si="6"/>
        <v/>
      </c>
      <c r="BG6" s="108" t="str">
        <f t="shared" si="6"/>
        <v/>
      </c>
      <c r="BH6" s="108">
        <f t="shared" si="6"/>
        <v>0</v>
      </c>
      <c r="BI6" s="108" t="str">
        <f t="shared" si="6"/>
        <v/>
      </c>
      <c r="BJ6" s="108">
        <f t="shared" si="6"/>
        <v>0</v>
      </c>
      <c r="BK6" s="108">
        <f t="shared" si="6"/>
        <v>0</v>
      </c>
      <c r="BL6" s="108" t="str">
        <f t="shared" si="6"/>
        <v/>
      </c>
      <c r="BM6" s="108">
        <f t="shared" si="6"/>
        <v>0</v>
      </c>
      <c r="BN6" s="108">
        <f t="shared" ref="BN6:DK6" si="7">BN2</f>
        <v>0</v>
      </c>
      <c r="BO6" s="108">
        <f t="shared" si="7"/>
        <v>0</v>
      </c>
      <c r="BP6" s="108">
        <f t="shared" si="7"/>
        <v>0</v>
      </c>
      <c r="BQ6" s="108" t="str">
        <f t="shared" si="7"/>
        <v/>
      </c>
      <c r="BR6" s="108">
        <f t="shared" si="7"/>
        <v>0</v>
      </c>
      <c r="BS6" s="108">
        <f t="shared" si="7"/>
        <v>0</v>
      </c>
      <c r="BT6" s="108">
        <f t="shared" si="7"/>
        <v>0</v>
      </c>
      <c r="BU6" s="108">
        <f t="shared" si="7"/>
        <v>0</v>
      </c>
      <c r="BV6" s="108">
        <f t="shared" si="7"/>
        <v>0</v>
      </c>
      <c r="BW6" s="108" t="str">
        <f t="shared" si="7"/>
        <v/>
      </c>
      <c r="BX6" s="108">
        <f t="shared" si="7"/>
        <v>0</v>
      </c>
      <c r="BY6" s="108" t="str">
        <f t="shared" si="7"/>
        <v/>
      </c>
      <c r="BZ6" s="108">
        <f t="shared" si="7"/>
        <v>0</v>
      </c>
      <c r="CA6" s="108">
        <f t="shared" si="7"/>
        <v>0</v>
      </c>
      <c r="CB6" s="108" t="str">
        <f t="shared" si="7"/>
        <v/>
      </c>
      <c r="CC6" s="108" t="str">
        <f t="shared" si="7"/>
        <v/>
      </c>
      <c r="CD6" s="108" t="str">
        <f t="shared" si="7"/>
        <v/>
      </c>
      <c r="CE6" s="108" t="str">
        <f t="shared" si="7"/>
        <v/>
      </c>
      <c r="CF6" s="108">
        <f t="shared" si="7"/>
        <v>0</v>
      </c>
      <c r="CG6" s="108">
        <f t="shared" si="7"/>
        <v>0</v>
      </c>
      <c r="CH6" s="108">
        <f t="shared" si="7"/>
        <v>0</v>
      </c>
      <c r="CI6" s="108">
        <f t="shared" si="7"/>
        <v>0</v>
      </c>
      <c r="CJ6" s="108" t="str">
        <f t="shared" si="7"/>
        <v/>
      </c>
      <c r="CK6" s="108">
        <f t="shared" si="7"/>
        <v>0</v>
      </c>
      <c r="CL6" s="108">
        <f t="shared" si="7"/>
        <v>0</v>
      </c>
      <c r="CM6" s="108">
        <f t="shared" si="7"/>
        <v>0</v>
      </c>
      <c r="CN6" s="108" t="str">
        <f t="shared" si="7"/>
        <v/>
      </c>
      <c r="CO6" s="108" t="str">
        <f t="shared" si="7"/>
        <v/>
      </c>
      <c r="CP6" s="108">
        <f t="shared" si="7"/>
        <v>0</v>
      </c>
      <c r="CQ6" s="108">
        <f t="shared" si="7"/>
        <v>0</v>
      </c>
      <c r="CR6" s="108">
        <f t="shared" si="7"/>
        <v>0</v>
      </c>
      <c r="CS6" s="108">
        <f t="shared" si="7"/>
        <v>0</v>
      </c>
      <c r="CT6" s="108" t="str">
        <f t="shared" si="7"/>
        <v/>
      </c>
      <c r="CU6" s="108" t="str">
        <f t="shared" si="7"/>
        <v/>
      </c>
      <c r="CV6" s="108" t="str">
        <f t="shared" si="7"/>
        <v/>
      </c>
      <c r="CW6" s="108" t="str">
        <f t="shared" si="7"/>
        <v/>
      </c>
      <c r="CX6" s="108">
        <f t="shared" si="7"/>
        <v>0</v>
      </c>
      <c r="CY6" s="108">
        <f t="shared" si="7"/>
        <v>0</v>
      </c>
      <c r="CZ6" s="108">
        <f t="shared" si="7"/>
        <v>0</v>
      </c>
      <c r="DA6" s="108">
        <f t="shared" si="7"/>
        <v>0</v>
      </c>
      <c r="DB6" s="108" t="str">
        <f t="shared" si="7"/>
        <v/>
      </c>
      <c r="DC6" s="108">
        <f t="shared" si="7"/>
        <v>0</v>
      </c>
      <c r="DD6" s="108">
        <f t="shared" si="7"/>
        <v>0</v>
      </c>
      <c r="DE6" s="108" t="str">
        <f t="shared" si="7"/>
        <v/>
      </c>
      <c r="DF6" s="108" t="str">
        <f t="shared" si="7"/>
        <v/>
      </c>
      <c r="DG6" s="108" t="str">
        <f t="shared" si="7"/>
        <v/>
      </c>
      <c r="DH6" s="108">
        <f t="shared" si="7"/>
        <v>0</v>
      </c>
      <c r="DI6" s="108">
        <f t="shared" si="7"/>
        <v>0</v>
      </c>
      <c r="DJ6" s="108" t="str">
        <f t="shared" si="7"/>
        <v/>
      </c>
      <c r="DK6" s="108">
        <f t="shared" si="7"/>
        <v>0</v>
      </c>
    </row>
    <row r="7" spans="1:115" x14ac:dyDescent="0.15">
      <c r="A7" s="108">
        <v>6</v>
      </c>
      <c r="B7" s="108" t="str">
        <f>B2</f>
        <v>令和　　　年　　　月　　　日</v>
      </c>
      <c r="C7" s="108" t="str">
        <f t="shared" ref="C7:BM7" si="8">C2</f>
        <v/>
      </c>
      <c r="D7" s="108" t="str">
        <f t="shared" si="8"/>
        <v/>
      </c>
      <c r="E7" s="108">
        <f t="shared" si="8"/>
        <v>0</v>
      </c>
      <c r="F7" s="108">
        <f t="shared" si="8"/>
        <v>0</v>
      </c>
      <c r="G7" s="108">
        <f t="shared" si="8"/>
        <v>0</v>
      </c>
      <c r="H7" s="108">
        <f t="shared" si="8"/>
        <v>0</v>
      </c>
      <c r="I7" s="108">
        <f t="shared" si="8"/>
        <v>0</v>
      </c>
      <c r="J7" s="108">
        <f t="shared" si="8"/>
        <v>0</v>
      </c>
      <c r="K7" s="108">
        <f t="shared" si="8"/>
        <v>0</v>
      </c>
      <c r="L7" s="108">
        <f t="shared" si="8"/>
        <v>0</v>
      </c>
      <c r="M7" s="108">
        <f t="shared" si="8"/>
        <v>0</v>
      </c>
      <c r="N7" s="108">
        <f>'ふるさと納税登録申請書 (R6.10～)'!O17</f>
        <v>0</v>
      </c>
      <c r="O7" s="108">
        <f t="shared" si="8"/>
        <v>0</v>
      </c>
      <c r="P7" s="108">
        <f t="shared" si="8"/>
        <v>0</v>
      </c>
      <c r="Q7" s="108" t="str">
        <f t="shared" si="8"/>
        <v/>
      </c>
      <c r="R7" s="108" t="str">
        <f t="shared" si="8"/>
        <v/>
      </c>
      <c r="S7" s="108" t="str">
        <f t="shared" si="8"/>
        <v/>
      </c>
      <c r="T7" s="108" t="str">
        <f t="shared" si="8"/>
        <v/>
      </c>
      <c r="U7" s="108" t="str">
        <f t="shared" si="8"/>
        <v/>
      </c>
      <c r="V7" s="108" t="str">
        <f t="shared" si="8"/>
        <v/>
      </c>
      <c r="W7" s="108" t="str">
        <f t="shared" si="8"/>
        <v/>
      </c>
      <c r="X7" s="108" t="str">
        <f t="shared" si="8"/>
        <v/>
      </c>
      <c r="Y7" s="108" t="str">
        <f t="shared" si="8"/>
        <v/>
      </c>
      <c r="Z7" s="108" t="str">
        <f t="shared" si="8"/>
        <v/>
      </c>
      <c r="AA7" s="108" t="str">
        <f t="shared" si="8"/>
        <v/>
      </c>
      <c r="AB7" s="108" t="str">
        <f t="shared" si="8"/>
        <v/>
      </c>
      <c r="AC7" s="108" t="str">
        <f t="shared" si="8"/>
        <v/>
      </c>
      <c r="AD7" s="108" t="str">
        <f t="shared" si="8"/>
        <v/>
      </c>
      <c r="AE7" s="108" t="str">
        <f t="shared" si="8"/>
        <v/>
      </c>
      <c r="AF7" s="108" t="str">
        <f t="shared" si="8"/>
        <v/>
      </c>
      <c r="AG7" s="108" t="str">
        <f t="shared" si="8"/>
        <v/>
      </c>
      <c r="AH7" s="108" t="str">
        <f t="shared" si="8"/>
        <v/>
      </c>
      <c r="AI7" s="108" t="str">
        <f t="shared" si="8"/>
        <v/>
      </c>
      <c r="AJ7" s="108" t="str">
        <f t="shared" si="8"/>
        <v/>
      </c>
      <c r="AK7" s="108" t="str">
        <f t="shared" si="8"/>
        <v/>
      </c>
      <c r="AL7" s="108" t="str">
        <f t="shared" si="8"/>
        <v/>
      </c>
      <c r="AM7" s="108" t="str">
        <f t="shared" si="8"/>
        <v/>
      </c>
      <c r="AN7" s="108" t="str">
        <f t="shared" si="8"/>
        <v/>
      </c>
      <c r="AO7" s="108" t="str">
        <f t="shared" si="8"/>
        <v/>
      </c>
      <c r="AP7" s="108" t="str">
        <f t="shared" si="8"/>
        <v/>
      </c>
      <c r="AQ7" s="108" t="str">
        <f t="shared" si="8"/>
        <v/>
      </c>
      <c r="AR7" s="108" t="str">
        <f t="shared" si="8"/>
        <v/>
      </c>
      <c r="AS7" s="109">
        <f>'ふるさと納税登録申請書 (R6.10～)'!O26</f>
        <v>0</v>
      </c>
      <c r="AT7" s="109">
        <f>'ふるさと納税登録申請書 (R6.10～)'!O28</f>
        <v>0</v>
      </c>
      <c r="AU7" s="108" t="str">
        <f t="shared" si="8"/>
        <v/>
      </c>
      <c r="AV7" s="108" t="str">
        <f t="shared" si="8"/>
        <v/>
      </c>
      <c r="AW7" s="108">
        <f>'ふるさと納税登録申請書 (R6.10～)'!O31</f>
        <v>0</v>
      </c>
      <c r="AX7" s="108" t="str">
        <f t="shared" si="8"/>
        <v/>
      </c>
      <c r="AY7" s="108" t="str">
        <f t="shared" si="8"/>
        <v/>
      </c>
      <c r="AZ7" s="108" t="str">
        <f t="shared" si="8"/>
        <v/>
      </c>
      <c r="BA7" s="108" t="str">
        <f t="shared" si="8"/>
        <v/>
      </c>
      <c r="BB7" s="108" t="str">
        <f t="shared" si="8"/>
        <v/>
      </c>
      <c r="BC7" s="108" t="str">
        <f t="shared" si="8"/>
        <v/>
      </c>
      <c r="BD7" s="108" t="str">
        <f t="shared" si="8"/>
        <v/>
      </c>
      <c r="BE7" s="108" t="str">
        <f t="shared" si="8"/>
        <v/>
      </c>
      <c r="BF7" s="108" t="str">
        <f t="shared" si="8"/>
        <v/>
      </c>
      <c r="BG7" s="108" t="str">
        <f t="shared" si="8"/>
        <v/>
      </c>
      <c r="BH7" s="108">
        <f t="shared" si="8"/>
        <v>0</v>
      </c>
      <c r="BI7" s="108" t="str">
        <f t="shared" si="8"/>
        <v/>
      </c>
      <c r="BJ7" s="108">
        <f t="shared" si="8"/>
        <v>0</v>
      </c>
      <c r="BK7" s="108">
        <f t="shared" si="8"/>
        <v>0</v>
      </c>
      <c r="BL7" s="108" t="str">
        <f t="shared" si="8"/>
        <v/>
      </c>
      <c r="BM7" s="108">
        <f t="shared" si="8"/>
        <v>0</v>
      </c>
      <c r="BN7" s="108">
        <f t="shared" ref="BN7:DK7" si="9">BN2</f>
        <v>0</v>
      </c>
      <c r="BO7" s="108">
        <f t="shared" si="9"/>
        <v>0</v>
      </c>
      <c r="BP7" s="108">
        <f t="shared" si="9"/>
        <v>0</v>
      </c>
      <c r="BQ7" s="108" t="str">
        <f t="shared" si="9"/>
        <v/>
      </c>
      <c r="BR7" s="108">
        <f t="shared" si="9"/>
        <v>0</v>
      </c>
      <c r="BS7" s="108">
        <f t="shared" si="9"/>
        <v>0</v>
      </c>
      <c r="BT7" s="108">
        <f t="shared" si="9"/>
        <v>0</v>
      </c>
      <c r="BU7" s="108">
        <f t="shared" si="9"/>
        <v>0</v>
      </c>
      <c r="BV7" s="108">
        <f t="shared" si="9"/>
        <v>0</v>
      </c>
      <c r="BW7" s="108" t="str">
        <f t="shared" si="9"/>
        <v/>
      </c>
      <c r="BX7" s="108">
        <f t="shared" si="9"/>
        <v>0</v>
      </c>
      <c r="BY7" s="108" t="str">
        <f t="shared" si="9"/>
        <v/>
      </c>
      <c r="BZ7" s="108">
        <f t="shared" si="9"/>
        <v>0</v>
      </c>
      <c r="CA7" s="108">
        <f t="shared" si="9"/>
        <v>0</v>
      </c>
      <c r="CB7" s="108" t="str">
        <f t="shared" si="9"/>
        <v/>
      </c>
      <c r="CC7" s="108" t="str">
        <f t="shared" si="9"/>
        <v/>
      </c>
      <c r="CD7" s="108" t="str">
        <f t="shared" si="9"/>
        <v/>
      </c>
      <c r="CE7" s="108" t="str">
        <f t="shared" si="9"/>
        <v/>
      </c>
      <c r="CF7" s="108">
        <f t="shared" si="9"/>
        <v>0</v>
      </c>
      <c r="CG7" s="108">
        <f t="shared" si="9"/>
        <v>0</v>
      </c>
      <c r="CH7" s="108">
        <f t="shared" si="9"/>
        <v>0</v>
      </c>
      <c r="CI7" s="108">
        <f t="shared" si="9"/>
        <v>0</v>
      </c>
      <c r="CJ7" s="108" t="str">
        <f t="shared" si="9"/>
        <v/>
      </c>
      <c r="CK7" s="108">
        <f t="shared" si="9"/>
        <v>0</v>
      </c>
      <c r="CL7" s="108">
        <f t="shared" si="9"/>
        <v>0</v>
      </c>
      <c r="CM7" s="108">
        <f t="shared" si="9"/>
        <v>0</v>
      </c>
      <c r="CN7" s="108" t="str">
        <f t="shared" si="9"/>
        <v/>
      </c>
      <c r="CO7" s="108" t="str">
        <f t="shared" si="9"/>
        <v/>
      </c>
      <c r="CP7" s="108">
        <f t="shared" si="9"/>
        <v>0</v>
      </c>
      <c r="CQ7" s="108">
        <f t="shared" si="9"/>
        <v>0</v>
      </c>
      <c r="CR7" s="108">
        <f t="shared" si="9"/>
        <v>0</v>
      </c>
      <c r="CS7" s="108">
        <f t="shared" si="9"/>
        <v>0</v>
      </c>
      <c r="CT7" s="108" t="str">
        <f t="shared" si="9"/>
        <v/>
      </c>
      <c r="CU7" s="108" t="str">
        <f t="shared" si="9"/>
        <v/>
      </c>
      <c r="CV7" s="108" t="str">
        <f t="shared" si="9"/>
        <v/>
      </c>
      <c r="CW7" s="108" t="str">
        <f t="shared" si="9"/>
        <v/>
      </c>
      <c r="CX7" s="108">
        <f t="shared" si="9"/>
        <v>0</v>
      </c>
      <c r="CY7" s="108">
        <f t="shared" si="9"/>
        <v>0</v>
      </c>
      <c r="CZ7" s="108">
        <f t="shared" si="9"/>
        <v>0</v>
      </c>
      <c r="DA7" s="108">
        <f t="shared" si="9"/>
        <v>0</v>
      </c>
      <c r="DB7" s="108" t="str">
        <f t="shared" si="9"/>
        <v/>
      </c>
      <c r="DC7" s="108">
        <f t="shared" si="9"/>
        <v>0</v>
      </c>
      <c r="DD7" s="108">
        <f t="shared" si="9"/>
        <v>0</v>
      </c>
      <c r="DE7" s="108" t="str">
        <f t="shared" si="9"/>
        <v/>
      </c>
      <c r="DF7" s="108" t="str">
        <f t="shared" si="9"/>
        <v/>
      </c>
      <c r="DG7" s="108" t="str">
        <f t="shared" si="9"/>
        <v/>
      </c>
      <c r="DH7" s="108">
        <f t="shared" si="9"/>
        <v>0</v>
      </c>
      <c r="DI7" s="108">
        <f t="shared" si="9"/>
        <v>0</v>
      </c>
      <c r="DJ7" s="108" t="str">
        <f t="shared" si="9"/>
        <v/>
      </c>
      <c r="DK7" s="108">
        <f t="shared" si="9"/>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ふるさと納税登録申請書 (R6.10～)</vt:lpstr>
      <vt:lpstr>別紙(原材料）</vt:lpstr>
      <vt:lpstr>【記載例】</vt:lpstr>
      <vt:lpstr>集計用</vt:lpstr>
      <vt:lpstr>【記載例】!Print_Area</vt:lpstr>
      <vt:lpstr>'ふるさと納税登録申請書 (R6.10～)'!Print_Area</vt:lpstr>
      <vt:lpstr>'別紙(原材料）'!Print_Area</vt:lpstr>
    </vt:vector>
  </TitlesOfParts>
  <Company>Scinex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scinex</dc:creator>
  <cp:lastModifiedBy>L04N051note</cp:lastModifiedBy>
  <cp:lastPrinted>2024-09-13T01:38:25Z</cp:lastPrinted>
  <dcterms:created xsi:type="dcterms:W3CDTF">2014-06-30T05:25:28Z</dcterms:created>
  <dcterms:modified xsi:type="dcterms:W3CDTF">2024-12-26T01:50:33Z</dcterms:modified>
</cp:coreProperties>
</file>