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715" windowHeight="6735" tabRatio="687" activeTab="1"/>
  </bookViews>
  <sheets>
    <sheet name="目録 (記入例)" sheetId="1" r:id="rId1"/>
    <sheet name="目録（入力はここへ）" sheetId="2" r:id="rId2"/>
    <sheet name="（入力不要！）様式ラベル1～54" sheetId="3" r:id="rId3"/>
    <sheet name="（入力不要！）様式ラベル55～108" sheetId="4" r:id="rId4"/>
    <sheet name="（入力不要！）様式ラベル109～120" sheetId="5" r:id="rId5"/>
    <sheet name="様式ラベル (紙ベース配布用ＰＤＦ用)" sheetId="6" state="hidden" r:id="rId6"/>
  </sheets>
  <definedNames>
    <definedName name="_xlnm.Print_Area" localSheetId="0">'目録 (記入例)'!$B$1:$G$172</definedName>
    <definedName name="_xlnm.Print_Area" localSheetId="1">'目録（入力はここへ）'!$B$1:$H$172</definedName>
    <definedName name="_xlnm.Print_Titles" localSheetId="0">'目録 (記入例)'!$1:$12</definedName>
    <definedName name="_xlnm.Print_Titles" localSheetId="1">'目録（入力はここへ）'!$1:$12</definedName>
  </definedNames>
  <calcPr fullCalcOnLoad="1"/>
</workbook>
</file>

<file path=xl/comments1.xml><?xml version="1.0" encoding="utf-8"?>
<comments xmlns="http://schemas.openxmlformats.org/spreadsheetml/2006/main">
  <authors>
    <author>clx087</author>
  </authors>
  <commentList>
    <comment ref="B9" authorId="0">
      <text>
        <r>
          <rPr>
            <b/>
            <sz val="9"/>
            <rFont val="ＭＳ Ｐゴシック"/>
            <family val="3"/>
          </rPr>
          <t>リスト選択してください。
ここに選択入力したら、様式ラベルに反映します。</t>
        </r>
      </text>
    </comment>
    <comment ref="D9" authorId="0">
      <text>
        <r>
          <rPr>
            <b/>
            <sz val="9"/>
            <rFont val="ＭＳ Ｐゴシック"/>
            <family val="3"/>
          </rPr>
          <t>ここに入力したら、様式ラベルに反映します。</t>
        </r>
      </text>
    </comment>
    <comment ref="E12" authorId="0">
      <text>
        <r>
          <rPr>
            <sz val="9"/>
            <rFont val="ＭＳ Ｐゴシック"/>
            <family val="3"/>
          </rPr>
          <t xml:space="preserve">氏名欄は入力したら、様式ラベルに反映します。
</t>
        </r>
      </text>
    </comment>
    <comment ref="D12" authorId="0">
      <text>
        <r>
          <rPr>
            <sz val="9"/>
            <rFont val="ＭＳ Ｐゴシック"/>
            <family val="3"/>
          </rPr>
          <t>学年欄はリスト選択してください。選択入力したら、様式ラベルに反映します。</t>
        </r>
        <r>
          <rPr>
            <b/>
            <sz val="9"/>
            <rFont val="ＭＳ Ｐゴシック"/>
            <family val="3"/>
          </rPr>
          <t xml:space="preserve">
</t>
        </r>
      </text>
    </comment>
    <comment ref="G12" authorId="0">
      <text>
        <r>
          <rPr>
            <sz val="9"/>
            <rFont val="ＭＳ Ｐゴシック"/>
            <family val="3"/>
          </rPr>
          <t xml:space="preserve">題名は必須ではありませんが、入力したら様式ラベルに反映します。
</t>
        </r>
      </text>
    </comment>
    <comment ref="C12" authorId="0">
      <text>
        <r>
          <rPr>
            <sz val="9"/>
            <rFont val="ＭＳ Ｐゴシック"/>
            <family val="3"/>
          </rPr>
          <t>種目欄はリスト選択してください。選択入力したら、様式ラベルに反映します。</t>
        </r>
      </text>
    </comment>
    <comment ref="F9" authorId="0">
      <text>
        <r>
          <rPr>
            <sz val="9"/>
            <rFont val="ＭＳ Ｐゴシック"/>
            <family val="3"/>
          </rPr>
          <t>市外局番から記入すること。</t>
        </r>
      </text>
    </comment>
  </commentList>
</comments>
</file>

<file path=xl/comments2.xml><?xml version="1.0" encoding="utf-8"?>
<comments xmlns="http://schemas.openxmlformats.org/spreadsheetml/2006/main">
  <authors>
    <author>clx087</author>
  </authors>
  <commentList>
    <comment ref="B9" authorId="0">
      <text>
        <r>
          <rPr>
            <b/>
            <sz val="9"/>
            <rFont val="ＭＳ Ｐゴシック"/>
            <family val="3"/>
          </rPr>
          <t>リスト選択してください。
ここに選択入力したら、様式ラベルに反映します。</t>
        </r>
      </text>
    </comment>
    <comment ref="D9" authorId="0">
      <text>
        <r>
          <rPr>
            <b/>
            <sz val="9"/>
            <rFont val="ＭＳ Ｐゴシック"/>
            <family val="3"/>
          </rPr>
          <t>ここに入力したら、様式ラベルに反映します。</t>
        </r>
      </text>
    </comment>
    <comment ref="F9" authorId="0">
      <text>
        <r>
          <rPr>
            <sz val="9"/>
            <rFont val="ＭＳ Ｐゴシック"/>
            <family val="3"/>
          </rPr>
          <t>市外局番から記入すること。</t>
        </r>
      </text>
    </comment>
    <comment ref="C12" authorId="0">
      <text>
        <r>
          <rPr>
            <sz val="9"/>
            <rFont val="ＭＳ Ｐゴシック"/>
            <family val="3"/>
          </rPr>
          <t>種目欄はリスト選択してください。選択入力したら、様式ラベルに反映します。</t>
        </r>
      </text>
    </comment>
    <comment ref="D12" authorId="0">
      <text>
        <r>
          <rPr>
            <sz val="9"/>
            <rFont val="ＭＳ Ｐゴシック"/>
            <family val="3"/>
          </rPr>
          <t>学年欄はリスト選択してください。選択入力したら、様式ラベルに反映します。</t>
        </r>
        <r>
          <rPr>
            <b/>
            <sz val="9"/>
            <rFont val="ＭＳ Ｐゴシック"/>
            <family val="3"/>
          </rPr>
          <t xml:space="preserve">
</t>
        </r>
      </text>
    </comment>
    <comment ref="E12" authorId="0">
      <text>
        <r>
          <rPr>
            <sz val="9"/>
            <rFont val="ＭＳ Ｐゴシック"/>
            <family val="3"/>
          </rPr>
          <t xml:space="preserve">氏名欄は入力したら、様式ラベルに反映します。
</t>
        </r>
      </text>
    </comment>
    <comment ref="G12" authorId="0">
      <text>
        <r>
          <rPr>
            <sz val="9"/>
            <rFont val="ＭＳ Ｐゴシック"/>
            <family val="3"/>
          </rPr>
          <t xml:space="preserve">題名は必須ではありませんが、入力したら様式ラベルに反映します。
</t>
        </r>
      </text>
    </comment>
  </commentList>
</comments>
</file>

<file path=xl/comments6.xml><?xml version="1.0" encoding="utf-8"?>
<comments xmlns="http://schemas.openxmlformats.org/spreadsheetml/2006/main">
  <authors>
    <author>clx087</author>
  </authors>
  <commentList>
    <comment ref="I9" authorId="0">
      <text>
        <r>
          <rPr>
            <b/>
            <sz val="9"/>
            <rFont val="ＭＳ Ｐゴシック"/>
            <family val="3"/>
          </rPr>
          <t>出品目録の番号が、反映するようになっているので、出品目録に先に入力すると便利です。</t>
        </r>
      </text>
    </comment>
  </commentList>
</comments>
</file>

<file path=xl/sharedStrings.xml><?xml version="1.0" encoding="utf-8"?>
<sst xmlns="http://schemas.openxmlformats.org/spreadsheetml/2006/main" count="1245" uniqueCount="112">
  <si>
    <t>種　目</t>
  </si>
  <si>
    <t>番号</t>
  </si>
  <si>
    <t>学年</t>
  </si>
  <si>
    <t>様　 式 　ラ 　ベ　 ル</t>
  </si>
  <si>
    <t>題　　　　　　　名</t>
  </si>
  <si>
    <t>学　　　年</t>
  </si>
  <si>
    <t>学校または園名</t>
  </si>
  <si>
    <t>氏　　　名</t>
  </si>
  <si>
    <t>目録番号</t>
  </si>
  <si>
    <t>電話番号</t>
  </si>
  <si>
    <t>種目</t>
  </si>
  <si>
    <t>氏　　名</t>
  </si>
  <si>
    <t>◎記入にあたっての注意事項</t>
  </si>
  <si>
    <t>題名</t>
  </si>
  <si>
    <t>伊集院小学校</t>
  </si>
  <si>
    <t>描画</t>
  </si>
  <si>
    <t>小１</t>
  </si>
  <si>
    <t>氏　　　名</t>
  </si>
  <si>
    <t>氏　　　名</t>
  </si>
  <si>
    <t>伊集院　太郎</t>
  </si>
  <si>
    <t>注）　・題名は必ず記入する。
　　　　</t>
  </si>
  <si>
    <t>注）　・題名は必ず記入する。</t>
  </si>
  <si>
    <t>星の王子さま</t>
  </si>
  <si>
    <t>伊集院　花子</t>
  </si>
  <si>
    <t>長瀬　達也</t>
  </si>
  <si>
    <t>佐藤　玉夫</t>
  </si>
  <si>
    <t>夜明け</t>
  </si>
  <si>
    <t>餅つき</t>
  </si>
  <si>
    <t>花</t>
  </si>
  <si>
    <t>夏休み</t>
  </si>
  <si>
    <t>冬休み</t>
  </si>
  <si>
    <t>一輪挿し</t>
  </si>
  <si>
    <t>ピアノ</t>
  </si>
  <si>
    <t>学校または園名</t>
  </si>
  <si>
    <t>099－273－△△△△</t>
  </si>
  <si>
    <t>学校または園所在地</t>
  </si>
  <si>
    <t>日置　太</t>
  </si>
  <si>
    <t>鈴木　順子</t>
  </si>
  <si>
    <t>注）　・題名は必ず記入する。</t>
  </si>
  <si>
    <t>注）　・題名は必ず記入する。
　　　　</t>
  </si>
  <si>
    <t>近藤　利雄</t>
  </si>
  <si>
    <t>有馬　奈緒</t>
  </si>
  <si>
    <t>　・種目欄には，描画・版画・デザインのいずれかを記入する。
　・学校所在地欄には市町村名を記入する。
　・幼稚園、保育園児の場合、学年欄は不要です。
　・題名は必ず記入する。　　</t>
  </si>
  <si>
    <t>注）　・題名は必ず記入する。</t>
  </si>
  <si>
    <t>フリガナ</t>
  </si>
  <si>
    <t>FAX番号</t>
  </si>
  <si>
    <t>２． 日置市教育委員会へ直接取りに来る。</t>
  </si>
  <si>
    <t>１． 送料着払いでの郵送を希望する。</t>
  </si>
  <si>
    <t>作品返却についていずれかに○をして下さい</t>
  </si>
  <si>
    <t>（例）</t>
  </si>
  <si>
    <t>日置太郎</t>
  </si>
  <si>
    <t>鹿児島市</t>
  </si>
  <si>
    <t>日置市</t>
  </si>
  <si>
    <t>三島村</t>
  </si>
  <si>
    <t>十島村</t>
  </si>
  <si>
    <t>指宿市</t>
  </si>
  <si>
    <t>枕崎市</t>
  </si>
  <si>
    <t>南さつま市</t>
  </si>
  <si>
    <t>南九州市</t>
  </si>
  <si>
    <t>いちき串木野市</t>
  </si>
  <si>
    <t>薩摩川内市</t>
  </si>
  <si>
    <t>さつま町</t>
  </si>
  <si>
    <t>阿久根市</t>
  </si>
  <si>
    <t>出水市</t>
  </si>
  <si>
    <t>長島町</t>
  </si>
  <si>
    <t>伊佐市</t>
  </si>
  <si>
    <t>霧島市</t>
  </si>
  <si>
    <t>姶良市</t>
  </si>
  <si>
    <t>湧水町</t>
  </si>
  <si>
    <t>曽於市</t>
  </si>
  <si>
    <t>志布志市</t>
  </si>
  <si>
    <t>大崎町</t>
  </si>
  <si>
    <t>垂水市</t>
  </si>
  <si>
    <t>鹿屋市</t>
  </si>
  <si>
    <t>東串良町</t>
  </si>
  <si>
    <t>錦江町</t>
  </si>
  <si>
    <t>南大隅町</t>
  </si>
  <si>
    <t>肝付町</t>
  </si>
  <si>
    <t>西之表市</t>
  </si>
  <si>
    <t>中種子町</t>
  </si>
  <si>
    <t>南種子町</t>
  </si>
  <si>
    <t>屋久島町</t>
  </si>
  <si>
    <t>奄美市</t>
  </si>
  <si>
    <t>大和村</t>
  </si>
  <si>
    <t>宇検村</t>
  </si>
  <si>
    <t>瀬戸内町</t>
  </si>
  <si>
    <t>龍郷町</t>
  </si>
  <si>
    <t>喜界町</t>
  </si>
  <si>
    <t>徳之島町</t>
  </si>
  <si>
    <t>天城町</t>
  </si>
  <si>
    <t>伊仙町</t>
  </si>
  <si>
    <t>和泊町</t>
  </si>
  <si>
    <t>知名町</t>
  </si>
  <si>
    <t>与論町</t>
  </si>
  <si>
    <t>ヒオキタロウ</t>
  </si>
  <si>
    <t>はたらくひと</t>
  </si>
  <si>
    <t>１．種目ごとに書くこと。</t>
  </si>
  <si>
    <t>３．幼稚園、保育園児の場合、学年欄は不要です。</t>
  </si>
  <si>
    <t>５．ふりがなの欄には，氏名のふりがなを必ず記入する。</t>
  </si>
  <si>
    <t>学校または園所在市町村</t>
  </si>
  <si>
    <t>所在地</t>
  </si>
  <si>
    <t>所在地</t>
  </si>
  <si>
    <t>日置市</t>
  </si>
  <si>
    <t>伊集院町下谷口○○○番地</t>
  </si>
  <si>
    <t>099－273－□□□□</t>
  </si>
  <si>
    <t>担当者名</t>
  </si>
  <si>
    <t>担当者名</t>
  </si>
  <si>
    <t>日置　太郎</t>
  </si>
  <si>
    <t>４．種目には、描画・版画・デザインのいずれかを記入すること。</t>
  </si>
  <si>
    <t>２．低学年から順に書くこと。</t>
  </si>
  <si>
    <t>≪　第70回南九州美術展　≫</t>
  </si>
  <si>
    <t>　第71回南九州美術展出品目録（一般の部）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</si>
</sst>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9">
    <font>
      <sz val="11"/>
      <name val="ＭＳ Ｐゴシック"/>
      <family val="3"/>
    </font>
    <font>
      <sz val="6"/>
      <name val="ＭＳ Ｐゴシック"/>
      <family val="3"/>
    </font>
    <font>
      <b/>
      <sz val="18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b/>
      <sz val="9"/>
      <name val="ＭＳ Ｐゴシック"/>
      <family val="3"/>
    </font>
    <font>
      <sz val="16"/>
      <name val="ＭＳ Ｐゴシック"/>
      <family val="3"/>
    </font>
    <font>
      <sz val="18"/>
      <name val="ＭＳ Ｐゴシック"/>
      <family val="3"/>
    </font>
    <font>
      <sz val="11"/>
      <name val="HGP創英ﾌﾟﾚｾﾞﾝｽEB"/>
      <family val="1"/>
    </font>
    <font>
      <b/>
      <i/>
      <sz val="14"/>
      <name val="ＭＳ Ｐゴシック"/>
      <family val="3"/>
    </font>
    <font>
      <b/>
      <i/>
      <sz val="12"/>
      <name val="ＭＳ Ｐゴシック"/>
      <family val="3"/>
    </font>
    <font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20"/>
      <color indexed="10"/>
      <name val="ＭＳ Ｐゴシック"/>
      <family val="3"/>
    </font>
    <font>
      <sz val="44"/>
      <color indexed="8"/>
      <name val="HGP創英角ｺﾞｼｯｸUB"/>
      <family val="3"/>
    </font>
    <font>
      <b/>
      <sz val="12"/>
      <color indexed="8"/>
      <name val="ＭＳ Ｐゴシック"/>
      <family val="3"/>
    </font>
    <font>
      <b/>
      <sz val="12"/>
      <color indexed="8"/>
      <name val="Calibri"/>
      <family val="2"/>
    </font>
    <font>
      <sz val="12"/>
      <color indexed="8"/>
      <name val="ＭＳ Ｐゴシック"/>
      <family val="3"/>
    </font>
    <font>
      <sz val="12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20"/>
      <color rgb="FFFF0000"/>
      <name val="ＭＳ Ｐゴシック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6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148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0" fillId="0" borderId="10" xfId="0" applyBorder="1" applyAlignment="1">
      <alignment vertical="top"/>
    </xf>
    <xf numFmtId="0" fontId="9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7" fillId="0" borderId="10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2" xfId="0" applyBorder="1" applyAlignment="1">
      <alignment vertical="top" wrapText="1"/>
    </xf>
    <xf numFmtId="0" fontId="0" fillId="0" borderId="12" xfId="0" applyBorder="1" applyAlignment="1">
      <alignment vertical="top"/>
    </xf>
    <xf numFmtId="0" fontId="0" fillId="0" borderId="13" xfId="0" applyBorder="1" applyAlignment="1">
      <alignment horizontal="center" vertical="center"/>
    </xf>
    <xf numFmtId="0" fontId="11" fillId="0" borderId="0" xfId="0" applyFont="1" applyAlignment="1">
      <alignment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2" xfId="0" applyBorder="1" applyAlignment="1">
      <alignment/>
    </xf>
    <xf numFmtId="0" fontId="12" fillId="0" borderId="10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0" fillId="0" borderId="17" xfId="0" applyBorder="1" applyAlignment="1">
      <alignment vertical="top"/>
    </xf>
    <xf numFmtId="0" fontId="12" fillId="0" borderId="1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17" xfId="0" applyFont="1" applyBorder="1" applyAlignment="1">
      <alignment vertical="top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7" xfId="0" applyFont="1" applyBorder="1" applyAlignment="1">
      <alignment vertical="top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left" vertical="justify" wrapText="1" indent="2"/>
    </xf>
    <xf numFmtId="0" fontId="13" fillId="0" borderId="0" xfId="0" applyFont="1" applyAlignment="1">
      <alignment/>
    </xf>
    <xf numFmtId="0" fontId="8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left" vertical="center" indent="2"/>
    </xf>
    <xf numFmtId="0" fontId="3" fillId="0" borderId="0" xfId="0" applyFont="1" applyBorder="1" applyAlignment="1">
      <alignment horizontal="left" vertical="justify" wrapText="1" indent="2"/>
    </xf>
    <xf numFmtId="0" fontId="14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 shrinkToFit="1"/>
    </xf>
    <xf numFmtId="0" fontId="15" fillId="0" borderId="10" xfId="0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0" fillId="0" borderId="0" xfId="0" applyFont="1" applyBorder="1" applyAlignment="1">
      <alignment vertical="center"/>
    </xf>
    <xf numFmtId="0" fontId="3" fillId="0" borderId="2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3" fillId="0" borderId="22" xfId="0" applyFont="1" applyBorder="1" applyAlignment="1">
      <alignment horizontal="left" vertical="center" indent="2"/>
    </xf>
    <xf numFmtId="0" fontId="8" fillId="0" borderId="23" xfId="0" applyFont="1" applyBorder="1" applyAlignment="1">
      <alignment horizontal="center" vertical="center" wrapText="1"/>
    </xf>
    <xf numFmtId="0" fontId="57" fillId="0" borderId="0" xfId="0" applyFont="1" applyAlignment="1">
      <alignment vertical="center" shrinkToFit="1"/>
    </xf>
    <xf numFmtId="0" fontId="57" fillId="0" borderId="0" xfId="0" applyFont="1" applyBorder="1" applyAlignment="1">
      <alignment vertical="center" shrinkToFit="1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/>
    </xf>
    <xf numFmtId="0" fontId="0" fillId="0" borderId="34" xfId="0" applyBorder="1" applyAlignment="1">
      <alignment vertical="top"/>
    </xf>
    <xf numFmtId="0" fontId="3" fillId="0" borderId="35" xfId="0" applyFont="1" applyBorder="1" applyAlignment="1">
      <alignment horizontal="center" vertical="center" shrinkToFit="1"/>
    </xf>
    <xf numFmtId="0" fontId="3" fillId="0" borderId="36" xfId="0" applyFont="1" applyBorder="1" applyAlignment="1">
      <alignment horizontal="center" vertical="center" shrinkToFit="1"/>
    </xf>
    <xf numFmtId="0" fontId="7" fillId="0" borderId="37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 wrapText="1"/>
    </xf>
    <xf numFmtId="0" fontId="11" fillId="0" borderId="4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41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34" xfId="0" applyBorder="1" applyAlignment="1">
      <alignment/>
    </xf>
    <xf numFmtId="0" fontId="7" fillId="0" borderId="32" xfId="0" applyFont="1" applyBorder="1" applyAlignment="1">
      <alignment/>
    </xf>
    <xf numFmtId="0" fontId="7" fillId="0" borderId="29" xfId="0" applyFont="1" applyBorder="1" applyAlignment="1">
      <alignment/>
    </xf>
    <xf numFmtId="0" fontId="11" fillId="0" borderId="21" xfId="0" applyFont="1" applyBorder="1" applyAlignment="1">
      <alignment vertical="center" wrapText="1"/>
    </xf>
    <xf numFmtId="0" fontId="11" fillId="0" borderId="33" xfId="0" applyFont="1" applyBorder="1" applyAlignment="1">
      <alignment vertical="center" wrapText="1"/>
    </xf>
    <xf numFmtId="0" fontId="11" fillId="0" borderId="39" xfId="0" applyFont="1" applyBorder="1" applyAlignment="1">
      <alignment vertical="center" wrapText="1"/>
    </xf>
    <xf numFmtId="0" fontId="11" fillId="0" borderId="40" xfId="0" applyFont="1" applyBorder="1" applyAlignment="1">
      <alignment vertical="center" wrapText="1"/>
    </xf>
    <xf numFmtId="0" fontId="11" fillId="0" borderId="0" xfId="0" applyFont="1" applyAlignment="1">
      <alignment vertical="center" wrapText="1"/>
    </xf>
    <xf numFmtId="0" fontId="11" fillId="0" borderId="20" xfId="0" applyFont="1" applyBorder="1" applyAlignment="1">
      <alignment vertical="center" wrapText="1"/>
    </xf>
    <xf numFmtId="0" fontId="11" fillId="0" borderId="41" xfId="0" applyFont="1" applyBorder="1" applyAlignment="1">
      <alignment vertical="center" wrapText="1"/>
    </xf>
    <xf numFmtId="0" fontId="11" fillId="0" borderId="23" xfId="0" applyFont="1" applyBorder="1" applyAlignment="1">
      <alignment vertical="center" wrapText="1"/>
    </xf>
    <xf numFmtId="0" fontId="11" fillId="0" borderId="22" xfId="0" applyFont="1" applyBorder="1" applyAlignment="1">
      <alignment vertical="center" wrapText="1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vertical="center"/>
    </xf>
    <xf numFmtId="0" fontId="3" fillId="0" borderId="38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8" fillId="0" borderId="48" xfId="0" applyFont="1" applyBorder="1" applyAlignment="1">
      <alignment horizontal="left" vertical="center" wrapText="1"/>
    </xf>
    <xf numFmtId="0" fontId="8" fillId="0" borderId="49" xfId="0" applyFont="1" applyBorder="1" applyAlignment="1">
      <alignment horizontal="left" vertical="center" wrapText="1"/>
    </xf>
    <xf numFmtId="0" fontId="3" fillId="0" borderId="50" xfId="0" applyFont="1" applyBorder="1" applyAlignment="1">
      <alignment vertical="center"/>
    </xf>
    <xf numFmtId="0" fontId="3" fillId="0" borderId="51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95250</xdr:colOff>
      <xdr:row>20</xdr:row>
      <xdr:rowOff>209550</xdr:rowOff>
    </xdr:from>
    <xdr:to>
      <xdr:col>6</xdr:col>
      <xdr:colOff>1057275</xdr:colOff>
      <xdr:row>24</xdr:row>
      <xdr:rowOff>276225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952500" y="6600825"/>
          <a:ext cx="5848350" cy="18192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4400" b="0" i="0" u="none" baseline="0">
              <a:solidFill>
                <a:srgbClr val="000000"/>
              </a:solidFill>
              <a:latin typeface="HGP創英角ｺﾞｼｯｸUB"/>
              <a:ea typeface="HGP創英角ｺﾞｼｯｸUB"/>
              <a:cs typeface="HGP創英角ｺﾞｼｯｸUB"/>
            </a:rPr>
            <a:t>記入例です！</a:t>
          </a:r>
          <a:r>
            <a:rPr lang="en-US" cap="none" sz="4400" b="0" i="0" u="none" baseline="0">
              <a:solidFill>
                <a:srgbClr val="000000"/>
              </a:solidFill>
              <a:latin typeface="HGP創英角ｺﾞｼｯｸUB"/>
              <a:ea typeface="HGP創英角ｺﾞｼｯｸUB"/>
              <a:cs typeface="HGP創英角ｺﾞｼｯｸUB"/>
            </a:rPr>
            <a:t>
</a:t>
          </a:r>
          <a:r>
            <a:rPr lang="en-US" cap="none" sz="4400" b="0" i="0" u="none" baseline="0">
              <a:solidFill>
                <a:srgbClr val="000000"/>
              </a:solidFill>
              <a:latin typeface="HGP創英角ｺﾞｼｯｸUB"/>
              <a:ea typeface="HGP創英角ｺﾞｼｯｸUB"/>
              <a:cs typeface="HGP創英角ｺﾞｼｯｸUB"/>
            </a:rPr>
            <a:t>入力は次のシートへ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</xdr:row>
      <xdr:rowOff>0</xdr:rowOff>
    </xdr:from>
    <xdr:to>
      <xdr:col>7</xdr:col>
      <xdr:colOff>314325</xdr:colOff>
      <xdr:row>4</xdr:row>
      <xdr:rowOff>200025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3838575" y="314325"/>
          <a:ext cx="3762375" cy="857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作品返却についていずれかに○をして下さい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１．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送料着払いでの郵送を希望する。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２．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日置市教育委員会へ直接取りに来る。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72"/>
  <sheetViews>
    <sheetView view="pageBreakPreview" zoomScale="120" zoomScaleSheetLayoutView="120" zoomScalePageLayoutView="0" workbookViewId="0" topLeftCell="A1">
      <pane xSplit="2" ySplit="12" topLeftCell="C13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10" sqref="B10:E10"/>
    </sheetView>
  </sheetViews>
  <sheetFormatPr defaultColWidth="9.00390625" defaultRowHeight="13.5"/>
  <cols>
    <col min="1" max="1" width="5.625" style="0" customWidth="1"/>
    <col min="2" max="2" width="5.625" style="12" customWidth="1"/>
    <col min="3" max="3" width="10.625" style="0" customWidth="1"/>
    <col min="4" max="4" width="8.125" style="0" customWidth="1"/>
    <col min="5" max="5" width="21.625" style="0" customWidth="1"/>
    <col min="6" max="6" width="23.75390625" style="0" customWidth="1"/>
    <col min="7" max="7" width="24.50390625" style="0" customWidth="1"/>
    <col min="8" max="8" width="11.00390625" style="0" customWidth="1"/>
    <col min="9" max="9" width="10.625" style="0" customWidth="1"/>
    <col min="10" max="10" width="18.50390625" style="0" customWidth="1"/>
    <col min="11" max="11" width="5.125" style="0" customWidth="1"/>
    <col min="12" max="12" width="11.125" style="0" customWidth="1"/>
    <col min="13" max="13" width="10.625" style="0" customWidth="1"/>
    <col min="14" max="14" width="18.50390625" style="0" customWidth="1"/>
  </cols>
  <sheetData>
    <row r="1" spans="2:7" s="26" customFormat="1" ht="24.75" customHeight="1" thickBot="1">
      <c r="B1" s="65" t="s">
        <v>111</v>
      </c>
      <c r="C1" s="65"/>
      <c r="D1" s="65"/>
      <c r="E1" s="66"/>
      <c r="F1" s="64"/>
      <c r="G1" s="64"/>
    </row>
    <row r="2" spans="2:7" s="20" customFormat="1" ht="15" customHeight="1">
      <c r="B2" s="20" t="s">
        <v>12</v>
      </c>
      <c r="D2" s="21"/>
      <c r="E2" s="21"/>
      <c r="F2" s="144" t="s">
        <v>48</v>
      </c>
      <c r="G2" s="145"/>
    </row>
    <row r="3" spans="2:7" s="20" customFormat="1" ht="15" customHeight="1">
      <c r="B3" s="20" t="s">
        <v>96</v>
      </c>
      <c r="D3" s="21"/>
      <c r="E3" s="21"/>
      <c r="F3" s="146" t="s">
        <v>47</v>
      </c>
      <c r="G3" s="48"/>
    </row>
    <row r="4" spans="2:7" s="20" customFormat="1" ht="15" customHeight="1" thickBot="1">
      <c r="B4" s="58" t="s">
        <v>109</v>
      </c>
      <c r="C4" s="21"/>
      <c r="D4" s="21"/>
      <c r="E4" s="62"/>
      <c r="F4" s="147" t="s">
        <v>46</v>
      </c>
      <c r="G4" s="63"/>
    </row>
    <row r="5" s="20" customFormat="1" ht="15" customHeight="1">
      <c r="B5" s="20" t="s">
        <v>97</v>
      </c>
    </row>
    <row r="6" spans="2:5" s="20" customFormat="1" ht="15" customHeight="1">
      <c r="B6" s="58" t="s">
        <v>108</v>
      </c>
      <c r="C6" s="21"/>
      <c r="D6" s="21"/>
      <c r="E6" s="62"/>
    </row>
    <row r="7" spans="2:7" s="20" customFormat="1" ht="15" customHeight="1" thickBot="1">
      <c r="B7" s="22" t="s">
        <v>98</v>
      </c>
      <c r="D7" s="21"/>
      <c r="F7" s="22"/>
      <c r="G7" s="22"/>
    </row>
    <row r="8" spans="2:7" s="12" customFormat="1" ht="18" customHeight="1">
      <c r="B8" s="71" t="s">
        <v>99</v>
      </c>
      <c r="C8" s="72"/>
      <c r="D8" s="75" t="s">
        <v>33</v>
      </c>
      <c r="E8" s="76"/>
      <c r="F8" s="45" t="s">
        <v>9</v>
      </c>
      <c r="G8" s="27" t="s">
        <v>45</v>
      </c>
    </row>
    <row r="9" spans="2:7" ht="34.5" customHeight="1" thickBot="1">
      <c r="B9" s="73" t="s">
        <v>102</v>
      </c>
      <c r="C9" s="74"/>
      <c r="D9" s="77" t="s">
        <v>14</v>
      </c>
      <c r="E9" s="78"/>
      <c r="F9" s="59" t="s">
        <v>34</v>
      </c>
      <c r="G9" s="35" t="s">
        <v>104</v>
      </c>
    </row>
    <row r="10" spans="2:7" s="20" customFormat="1" ht="15" customHeight="1">
      <c r="B10" s="67" t="s">
        <v>101</v>
      </c>
      <c r="C10" s="68"/>
      <c r="D10" s="68"/>
      <c r="E10" s="68"/>
      <c r="F10" s="27" t="s">
        <v>105</v>
      </c>
      <c r="G10" s="18"/>
    </row>
    <row r="11" spans="2:7" s="2" customFormat="1" ht="26.25" customHeight="1" thickBot="1">
      <c r="B11" s="69" t="s">
        <v>103</v>
      </c>
      <c r="C11" s="70"/>
      <c r="D11" s="70"/>
      <c r="E11" s="70"/>
      <c r="F11" s="61" t="s">
        <v>107</v>
      </c>
      <c r="G11" s="25"/>
    </row>
    <row r="12" spans="2:7" ht="18.75" customHeight="1">
      <c r="B12" s="60" t="s">
        <v>1</v>
      </c>
      <c r="C12" s="60" t="s">
        <v>10</v>
      </c>
      <c r="D12" s="60" t="s">
        <v>2</v>
      </c>
      <c r="E12" s="60" t="s">
        <v>11</v>
      </c>
      <c r="F12" s="60" t="s">
        <v>44</v>
      </c>
      <c r="G12" s="44" t="s">
        <v>13</v>
      </c>
    </row>
    <row r="13" spans="2:7" ht="34.5" customHeight="1">
      <c r="B13" s="17">
        <v>1</v>
      </c>
      <c r="C13" s="19" t="s">
        <v>15</v>
      </c>
      <c r="D13" s="19" t="s">
        <v>16</v>
      </c>
      <c r="E13" s="47" t="s">
        <v>19</v>
      </c>
      <c r="F13" s="47" t="str">
        <f>PHONETIC(E13)</f>
        <v>イジュウイン　タロウ</v>
      </c>
      <c r="G13" s="46" t="s">
        <v>22</v>
      </c>
    </row>
    <row r="14" spans="2:7" ht="34.5" customHeight="1">
      <c r="B14" s="17">
        <v>2</v>
      </c>
      <c r="C14" s="19" t="s">
        <v>15</v>
      </c>
      <c r="D14" s="19" t="s">
        <v>16</v>
      </c>
      <c r="E14" s="47" t="s">
        <v>36</v>
      </c>
      <c r="F14" s="47" t="str">
        <f aca="true" t="shared" si="0" ref="F14:F77">PHONETIC(E14)</f>
        <v>ヒオキ　フトシ</v>
      </c>
      <c r="G14" s="46" t="s">
        <v>28</v>
      </c>
    </row>
    <row r="15" spans="2:7" ht="34.5" customHeight="1">
      <c r="B15" s="17">
        <v>3</v>
      </c>
      <c r="C15" s="19" t="s">
        <v>15</v>
      </c>
      <c r="D15" s="19" t="s">
        <v>16</v>
      </c>
      <c r="E15" s="47" t="s">
        <v>23</v>
      </c>
      <c r="F15" s="47" t="str">
        <f t="shared" si="0"/>
        <v>イジュウイン　ハナコ</v>
      </c>
      <c r="G15" s="46" t="s">
        <v>29</v>
      </c>
    </row>
    <row r="16" spans="2:7" ht="34.5" customHeight="1">
      <c r="B16" s="17">
        <v>4</v>
      </c>
      <c r="C16" s="19" t="s">
        <v>15</v>
      </c>
      <c r="D16" s="19" t="s">
        <v>16</v>
      </c>
      <c r="E16" s="47" t="s">
        <v>24</v>
      </c>
      <c r="F16" s="47" t="str">
        <f t="shared" si="0"/>
        <v>ナガセ　タツヤ</v>
      </c>
      <c r="G16" s="46" t="s">
        <v>30</v>
      </c>
    </row>
    <row r="17" spans="2:7" ht="34.5" customHeight="1">
      <c r="B17" s="17">
        <v>5</v>
      </c>
      <c r="C17" s="19" t="s">
        <v>15</v>
      </c>
      <c r="D17" s="19" t="s">
        <v>16</v>
      </c>
      <c r="E17" s="47" t="s">
        <v>37</v>
      </c>
      <c r="F17" s="47" t="str">
        <f t="shared" si="0"/>
        <v>スズキ　ジュンコ</v>
      </c>
      <c r="G17" s="46" t="s">
        <v>32</v>
      </c>
    </row>
    <row r="18" spans="2:7" ht="34.5" customHeight="1">
      <c r="B18" s="17">
        <v>6</v>
      </c>
      <c r="C18" s="19" t="s">
        <v>15</v>
      </c>
      <c r="D18" s="19" t="s">
        <v>16</v>
      </c>
      <c r="E18" s="47" t="s">
        <v>25</v>
      </c>
      <c r="F18" s="47" t="str">
        <f t="shared" si="0"/>
        <v>サトウ　タマオ</v>
      </c>
      <c r="G18" s="46" t="s">
        <v>31</v>
      </c>
    </row>
    <row r="19" spans="2:7" ht="34.5" customHeight="1">
      <c r="B19" s="17">
        <v>7</v>
      </c>
      <c r="C19" s="19" t="s">
        <v>15</v>
      </c>
      <c r="D19" s="19" t="s">
        <v>16</v>
      </c>
      <c r="E19" s="47" t="s">
        <v>40</v>
      </c>
      <c r="F19" s="47" t="str">
        <f t="shared" si="0"/>
        <v>コンドウ　トシオ</v>
      </c>
      <c r="G19" s="46" t="s">
        <v>26</v>
      </c>
    </row>
    <row r="20" spans="2:7" ht="34.5" customHeight="1">
      <c r="B20" s="17">
        <v>8</v>
      </c>
      <c r="C20" s="19" t="s">
        <v>15</v>
      </c>
      <c r="D20" s="19" t="s">
        <v>16</v>
      </c>
      <c r="E20" s="47" t="s">
        <v>41</v>
      </c>
      <c r="F20" s="47" t="str">
        <f t="shared" si="0"/>
        <v>アリマ　ナオ</v>
      </c>
      <c r="G20" s="46" t="s">
        <v>27</v>
      </c>
    </row>
    <row r="21" spans="2:7" ht="34.5" customHeight="1">
      <c r="B21" s="17">
        <v>9</v>
      </c>
      <c r="C21" s="19"/>
      <c r="D21" s="19"/>
      <c r="E21" s="47"/>
      <c r="F21" s="47">
        <f>PHONETIC(E21)</f>
      </c>
      <c r="G21" s="46"/>
    </row>
    <row r="22" spans="2:7" ht="34.5" customHeight="1">
      <c r="B22" s="17">
        <v>10</v>
      </c>
      <c r="C22" s="19"/>
      <c r="D22" s="19"/>
      <c r="E22" s="47"/>
      <c r="F22" s="47">
        <f t="shared" si="0"/>
      </c>
      <c r="G22" s="46"/>
    </row>
    <row r="23" spans="2:7" ht="34.5" customHeight="1">
      <c r="B23" s="17">
        <v>11</v>
      </c>
      <c r="C23" s="19"/>
      <c r="D23" s="19"/>
      <c r="E23" s="47"/>
      <c r="F23" s="47">
        <f t="shared" si="0"/>
      </c>
      <c r="G23" s="46"/>
    </row>
    <row r="24" spans="2:7" ht="34.5" customHeight="1">
      <c r="B24" s="17">
        <v>12</v>
      </c>
      <c r="C24" s="19"/>
      <c r="D24" s="19"/>
      <c r="E24" s="47"/>
      <c r="F24" s="47">
        <f t="shared" si="0"/>
      </c>
      <c r="G24" s="46"/>
    </row>
    <row r="25" spans="2:7" ht="34.5" customHeight="1">
      <c r="B25" s="17">
        <v>13</v>
      </c>
      <c r="C25" s="19"/>
      <c r="D25" s="19"/>
      <c r="E25" s="47"/>
      <c r="F25" s="47">
        <f t="shared" si="0"/>
      </c>
      <c r="G25" s="46"/>
    </row>
    <row r="26" spans="2:7" ht="34.5" customHeight="1">
      <c r="B26" s="17">
        <v>14</v>
      </c>
      <c r="C26" s="19"/>
      <c r="D26" s="19"/>
      <c r="E26" s="47"/>
      <c r="F26" s="47">
        <f t="shared" si="0"/>
      </c>
      <c r="G26" s="46"/>
    </row>
    <row r="27" spans="2:7" ht="34.5" customHeight="1">
      <c r="B27" s="17">
        <v>15</v>
      </c>
      <c r="C27" s="19"/>
      <c r="D27" s="19"/>
      <c r="E27" s="47"/>
      <c r="F27" s="47">
        <f t="shared" si="0"/>
      </c>
      <c r="G27" s="46"/>
    </row>
    <row r="28" spans="2:7" ht="34.5" customHeight="1">
      <c r="B28" s="17">
        <v>16</v>
      </c>
      <c r="C28" s="19"/>
      <c r="D28" s="19"/>
      <c r="E28" s="47"/>
      <c r="F28" s="47">
        <f t="shared" si="0"/>
      </c>
      <c r="G28" s="46"/>
    </row>
    <row r="29" spans="2:7" ht="34.5" customHeight="1">
      <c r="B29" s="17">
        <v>17</v>
      </c>
      <c r="C29" s="19"/>
      <c r="D29" s="19"/>
      <c r="E29" s="47"/>
      <c r="F29" s="47">
        <f t="shared" si="0"/>
      </c>
      <c r="G29" s="46"/>
    </row>
    <row r="30" spans="2:7" ht="34.5" customHeight="1">
      <c r="B30" s="17">
        <v>18</v>
      </c>
      <c r="C30" s="19"/>
      <c r="D30" s="19"/>
      <c r="E30" s="47"/>
      <c r="F30" s="47">
        <f t="shared" si="0"/>
      </c>
      <c r="G30" s="46"/>
    </row>
    <row r="31" spans="2:7" ht="34.5" customHeight="1">
      <c r="B31" s="17">
        <v>19</v>
      </c>
      <c r="C31" s="19"/>
      <c r="D31" s="19"/>
      <c r="E31" s="47"/>
      <c r="F31" s="47">
        <f t="shared" si="0"/>
      </c>
      <c r="G31" s="46"/>
    </row>
    <row r="32" spans="2:10" ht="34.5" customHeight="1">
      <c r="B32" s="17">
        <v>20</v>
      </c>
      <c r="C32" s="19"/>
      <c r="D32" s="19"/>
      <c r="E32" s="47"/>
      <c r="F32" s="47">
        <f t="shared" si="0"/>
      </c>
      <c r="G32" s="46"/>
      <c r="H32" s="2"/>
      <c r="I32" s="2"/>
      <c r="J32" s="2"/>
    </row>
    <row r="33" spans="2:7" ht="34.5" customHeight="1">
      <c r="B33" s="17">
        <v>21</v>
      </c>
      <c r="C33" s="19"/>
      <c r="D33" s="19"/>
      <c r="E33" s="47"/>
      <c r="F33" s="47">
        <f t="shared" si="0"/>
      </c>
      <c r="G33" s="46"/>
    </row>
    <row r="34" spans="2:7" ht="34.5" customHeight="1">
      <c r="B34" s="17">
        <v>22</v>
      </c>
      <c r="C34" s="19"/>
      <c r="D34" s="19"/>
      <c r="E34" s="47"/>
      <c r="F34" s="47">
        <f t="shared" si="0"/>
      </c>
      <c r="G34" s="46"/>
    </row>
    <row r="35" spans="2:7" ht="34.5" customHeight="1">
      <c r="B35" s="17">
        <v>23</v>
      </c>
      <c r="C35" s="19"/>
      <c r="D35" s="19"/>
      <c r="E35" s="47"/>
      <c r="F35" s="47">
        <f t="shared" si="0"/>
      </c>
      <c r="G35" s="46"/>
    </row>
    <row r="36" spans="2:7" ht="34.5" customHeight="1">
      <c r="B36" s="17">
        <v>24</v>
      </c>
      <c r="C36" s="19"/>
      <c r="D36" s="19"/>
      <c r="E36" s="47"/>
      <c r="F36" s="47">
        <f t="shared" si="0"/>
      </c>
      <c r="G36" s="46"/>
    </row>
    <row r="37" spans="2:7" ht="34.5" customHeight="1">
      <c r="B37" s="17">
        <v>25</v>
      </c>
      <c r="C37" s="19"/>
      <c r="D37" s="19"/>
      <c r="E37" s="47"/>
      <c r="F37" s="47">
        <f t="shared" si="0"/>
      </c>
      <c r="G37" s="46"/>
    </row>
    <row r="38" spans="2:7" ht="34.5" customHeight="1">
      <c r="B38" s="17">
        <v>26</v>
      </c>
      <c r="C38" s="19"/>
      <c r="D38" s="19"/>
      <c r="E38" s="47"/>
      <c r="F38" s="47">
        <f t="shared" si="0"/>
      </c>
      <c r="G38" s="46"/>
    </row>
    <row r="39" spans="2:7" ht="34.5" customHeight="1">
      <c r="B39" s="17">
        <v>27</v>
      </c>
      <c r="C39" s="19"/>
      <c r="D39" s="19"/>
      <c r="E39" s="47"/>
      <c r="F39" s="47">
        <f t="shared" si="0"/>
      </c>
      <c r="G39" s="46"/>
    </row>
    <row r="40" spans="2:7" ht="34.5" customHeight="1">
      <c r="B40" s="17">
        <v>28</v>
      </c>
      <c r="C40" s="19"/>
      <c r="D40" s="19"/>
      <c r="E40" s="47"/>
      <c r="F40" s="47">
        <f t="shared" si="0"/>
      </c>
      <c r="G40" s="46"/>
    </row>
    <row r="41" spans="2:7" ht="34.5" customHeight="1">
      <c r="B41" s="17">
        <v>29</v>
      </c>
      <c r="C41" s="19"/>
      <c r="D41" s="19"/>
      <c r="E41" s="47"/>
      <c r="F41" s="47">
        <f t="shared" si="0"/>
      </c>
      <c r="G41" s="46"/>
    </row>
    <row r="42" spans="2:7" ht="34.5" customHeight="1">
      <c r="B42" s="17">
        <v>30</v>
      </c>
      <c r="C42" s="19"/>
      <c r="D42" s="19"/>
      <c r="E42" s="47"/>
      <c r="F42" s="47">
        <f t="shared" si="0"/>
      </c>
      <c r="G42" s="46"/>
    </row>
    <row r="43" spans="2:7" ht="34.5" customHeight="1">
      <c r="B43" s="17">
        <v>31</v>
      </c>
      <c r="C43" s="19"/>
      <c r="D43" s="19"/>
      <c r="E43" s="47"/>
      <c r="F43" s="47">
        <f t="shared" si="0"/>
      </c>
      <c r="G43" s="46"/>
    </row>
    <row r="44" spans="2:7" ht="34.5" customHeight="1">
      <c r="B44" s="17">
        <v>32</v>
      </c>
      <c r="C44" s="19"/>
      <c r="D44" s="19"/>
      <c r="E44" s="47"/>
      <c r="F44" s="47">
        <f t="shared" si="0"/>
      </c>
      <c r="G44" s="46"/>
    </row>
    <row r="45" spans="2:7" ht="34.5" customHeight="1">
      <c r="B45" s="17">
        <v>33</v>
      </c>
      <c r="C45" s="19"/>
      <c r="D45" s="19"/>
      <c r="E45" s="47"/>
      <c r="F45" s="47">
        <f t="shared" si="0"/>
      </c>
      <c r="G45" s="46"/>
    </row>
    <row r="46" spans="2:7" ht="34.5" customHeight="1">
      <c r="B46" s="17">
        <v>34</v>
      </c>
      <c r="C46" s="19"/>
      <c r="D46" s="19"/>
      <c r="E46" s="47"/>
      <c r="F46" s="47">
        <f t="shared" si="0"/>
      </c>
      <c r="G46" s="46"/>
    </row>
    <row r="47" spans="2:7" ht="34.5" customHeight="1">
      <c r="B47" s="17">
        <v>35</v>
      </c>
      <c r="C47" s="19"/>
      <c r="D47" s="19"/>
      <c r="E47" s="47"/>
      <c r="F47" s="47">
        <f t="shared" si="0"/>
      </c>
      <c r="G47" s="46"/>
    </row>
    <row r="48" spans="2:7" ht="34.5" customHeight="1">
      <c r="B48" s="17">
        <v>36</v>
      </c>
      <c r="C48" s="19"/>
      <c r="D48" s="19"/>
      <c r="E48" s="47"/>
      <c r="F48" s="47">
        <f t="shared" si="0"/>
      </c>
      <c r="G48" s="46"/>
    </row>
    <row r="49" spans="2:7" ht="34.5" customHeight="1">
      <c r="B49" s="17">
        <v>37</v>
      </c>
      <c r="C49" s="19"/>
      <c r="D49" s="19"/>
      <c r="E49" s="47"/>
      <c r="F49" s="47">
        <f t="shared" si="0"/>
      </c>
      <c r="G49" s="46"/>
    </row>
    <row r="50" spans="2:7" ht="34.5" customHeight="1">
      <c r="B50" s="17">
        <v>38</v>
      </c>
      <c r="C50" s="19"/>
      <c r="D50" s="19"/>
      <c r="E50" s="47"/>
      <c r="F50" s="47">
        <f t="shared" si="0"/>
      </c>
      <c r="G50" s="46"/>
    </row>
    <row r="51" spans="2:7" ht="34.5" customHeight="1">
      <c r="B51" s="17">
        <v>39</v>
      </c>
      <c r="C51" s="19"/>
      <c r="D51" s="19"/>
      <c r="E51" s="47"/>
      <c r="F51" s="47">
        <f t="shared" si="0"/>
      </c>
      <c r="G51" s="46"/>
    </row>
    <row r="52" spans="2:10" ht="34.5" customHeight="1">
      <c r="B52" s="17">
        <v>40</v>
      </c>
      <c r="C52" s="19"/>
      <c r="D52" s="19"/>
      <c r="E52" s="47"/>
      <c r="F52" s="47">
        <f t="shared" si="0"/>
      </c>
      <c r="G52" s="46"/>
      <c r="H52" s="2"/>
      <c r="I52" s="2"/>
      <c r="J52" s="2"/>
    </row>
    <row r="53" spans="2:7" ht="34.5" customHeight="1">
      <c r="B53" s="17">
        <v>41</v>
      </c>
      <c r="C53" s="19"/>
      <c r="D53" s="19"/>
      <c r="E53" s="47"/>
      <c r="F53" s="47">
        <f t="shared" si="0"/>
      </c>
      <c r="G53" s="46"/>
    </row>
    <row r="54" spans="2:7" ht="34.5" customHeight="1">
      <c r="B54" s="17">
        <v>42</v>
      </c>
      <c r="C54" s="19"/>
      <c r="D54" s="19"/>
      <c r="E54" s="47"/>
      <c r="F54" s="47">
        <f t="shared" si="0"/>
      </c>
      <c r="G54" s="46"/>
    </row>
    <row r="55" spans="2:7" ht="34.5" customHeight="1">
      <c r="B55" s="17">
        <v>43</v>
      </c>
      <c r="C55" s="19"/>
      <c r="D55" s="19"/>
      <c r="E55" s="47"/>
      <c r="F55" s="47">
        <f t="shared" si="0"/>
      </c>
      <c r="G55" s="46"/>
    </row>
    <row r="56" spans="2:7" ht="34.5" customHeight="1">
      <c r="B56" s="17">
        <v>44</v>
      </c>
      <c r="C56" s="19"/>
      <c r="D56" s="19"/>
      <c r="E56" s="47"/>
      <c r="F56" s="47">
        <f t="shared" si="0"/>
      </c>
      <c r="G56" s="46"/>
    </row>
    <row r="57" spans="2:7" ht="34.5" customHeight="1">
      <c r="B57" s="17">
        <v>45</v>
      </c>
      <c r="C57" s="19"/>
      <c r="D57" s="19"/>
      <c r="E57" s="47"/>
      <c r="F57" s="47">
        <f t="shared" si="0"/>
      </c>
      <c r="G57" s="46"/>
    </row>
    <row r="58" spans="2:7" ht="34.5" customHeight="1">
      <c r="B58" s="17">
        <v>46</v>
      </c>
      <c r="C58" s="19"/>
      <c r="D58" s="19"/>
      <c r="E58" s="47"/>
      <c r="F58" s="47">
        <f t="shared" si="0"/>
      </c>
      <c r="G58" s="46"/>
    </row>
    <row r="59" spans="2:7" ht="34.5" customHeight="1">
      <c r="B59" s="17">
        <v>47</v>
      </c>
      <c r="C59" s="19"/>
      <c r="D59" s="19"/>
      <c r="E59" s="47"/>
      <c r="F59" s="47">
        <f t="shared" si="0"/>
      </c>
      <c r="G59" s="46"/>
    </row>
    <row r="60" spans="2:7" ht="34.5" customHeight="1">
      <c r="B60" s="17">
        <v>48</v>
      </c>
      <c r="C60" s="19"/>
      <c r="D60" s="19"/>
      <c r="E60" s="47"/>
      <c r="F60" s="47">
        <f t="shared" si="0"/>
      </c>
      <c r="G60" s="46"/>
    </row>
    <row r="61" spans="2:7" ht="34.5" customHeight="1">
      <c r="B61" s="17">
        <v>49</v>
      </c>
      <c r="C61" s="19"/>
      <c r="D61" s="19"/>
      <c r="E61" s="47"/>
      <c r="F61" s="47">
        <f t="shared" si="0"/>
      </c>
      <c r="G61" s="46"/>
    </row>
    <row r="62" spans="2:7" ht="34.5" customHeight="1">
      <c r="B62" s="17">
        <v>50</v>
      </c>
      <c r="C62" s="19"/>
      <c r="D62" s="19"/>
      <c r="E62" s="47"/>
      <c r="F62" s="47">
        <f t="shared" si="0"/>
      </c>
      <c r="G62" s="46"/>
    </row>
    <row r="63" spans="2:7" ht="34.5" customHeight="1">
      <c r="B63" s="17">
        <v>51</v>
      </c>
      <c r="C63" s="19"/>
      <c r="D63" s="19"/>
      <c r="E63" s="47"/>
      <c r="F63" s="47">
        <f t="shared" si="0"/>
      </c>
      <c r="G63" s="46"/>
    </row>
    <row r="64" spans="2:7" ht="34.5" customHeight="1">
      <c r="B64" s="17">
        <v>52</v>
      </c>
      <c r="C64" s="19"/>
      <c r="D64" s="19"/>
      <c r="E64" s="47"/>
      <c r="F64" s="47">
        <f t="shared" si="0"/>
      </c>
      <c r="G64" s="46"/>
    </row>
    <row r="65" spans="2:7" ht="34.5" customHeight="1">
      <c r="B65" s="17">
        <v>53</v>
      </c>
      <c r="C65" s="19"/>
      <c r="D65" s="19"/>
      <c r="E65" s="47"/>
      <c r="F65" s="47">
        <f t="shared" si="0"/>
      </c>
      <c r="G65" s="46"/>
    </row>
    <row r="66" spans="2:7" ht="34.5" customHeight="1">
      <c r="B66" s="17">
        <v>54</v>
      </c>
      <c r="C66" s="19"/>
      <c r="D66" s="19"/>
      <c r="E66" s="47"/>
      <c r="F66" s="47">
        <f t="shared" si="0"/>
      </c>
      <c r="G66" s="46"/>
    </row>
    <row r="67" spans="2:7" ht="34.5" customHeight="1">
      <c r="B67" s="17">
        <v>55</v>
      </c>
      <c r="C67" s="19"/>
      <c r="D67" s="19"/>
      <c r="E67" s="47"/>
      <c r="F67" s="47">
        <f t="shared" si="0"/>
      </c>
      <c r="G67" s="46"/>
    </row>
    <row r="68" spans="2:7" ht="34.5" customHeight="1">
      <c r="B68" s="17">
        <v>56</v>
      </c>
      <c r="C68" s="19"/>
      <c r="D68" s="19"/>
      <c r="E68" s="47"/>
      <c r="F68" s="47">
        <f t="shared" si="0"/>
      </c>
      <c r="G68" s="46"/>
    </row>
    <row r="69" spans="2:7" ht="34.5" customHeight="1">
      <c r="B69" s="17">
        <v>57</v>
      </c>
      <c r="C69" s="19"/>
      <c r="D69" s="19"/>
      <c r="E69" s="47"/>
      <c r="F69" s="47">
        <f t="shared" si="0"/>
      </c>
      <c r="G69" s="46"/>
    </row>
    <row r="70" spans="2:7" ht="34.5" customHeight="1">
      <c r="B70" s="17">
        <v>58</v>
      </c>
      <c r="C70" s="19"/>
      <c r="D70" s="19"/>
      <c r="E70" s="47"/>
      <c r="F70" s="47">
        <f t="shared" si="0"/>
      </c>
      <c r="G70" s="46"/>
    </row>
    <row r="71" spans="2:7" ht="34.5" customHeight="1">
      <c r="B71" s="17">
        <v>59</v>
      </c>
      <c r="C71" s="19"/>
      <c r="D71" s="19"/>
      <c r="E71" s="47"/>
      <c r="F71" s="47">
        <f t="shared" si="0"/>
      </c>
      <c r="G71" s="46"/>
    </row>
    <row r="72" spans="2:10" ht="34.5" customHeight="1">
      <c r="B72" s="17">
        <v>60</v>
      </c>
      <c r="C72" s="19"/>
      <c r="D72" s="19"/>
      <c r="E72" s="47"/>
      <c r="F72" s="47">
        <f t="shared" si="0"/>
      </c>
      <c r="G72" s="46"/>
      <c r="H72" s="2"/>
      <c r="I72" s="2"/>
      <c r="J72" s="2"/>
    </row>
    <row r="73" spans="2:7" ht="34.5" customHeight="1">
      <c r="B73" s="17">
        <v>61</v>
      </c>
      <c r="C73" s="19"/>
      <c r="D73" s="19"/>
      <c r="E73" s="47"/>
      <c r="F73" s="47">
        <f t="shared" si="0"/>
      </c>
      <c r="G73" s="46"/>
    </row>
    <row r="74" spans="2:7" ht="34.5" customHeight="1">
      <c r="B74" s="17">
        <v>62</v>
      </c>
      <c r="C74" s="19"/>
      <c r="D74" s="19"/>
      <c r="E74" s="47"/>
      <c r="F74" s="47">
        <f t="shared" si="0"/>
      </c>
      <c r="G74" s="46"/>
    </row>
    <row r="75" spans="2:7" ht="34.5" customHeight="1">
      <c r="B75" s="17">
        <v>63</v>
      </c>
      <c r="C75" s="19"/>
      <c r="D75" s="19"/>
      <c r="E75" s="47"/>
      <c r="F75" s="47">
        <f t="shared" si="0"/>
      </c>
      <c r="G75" s="46"/>
    </row>
    <row r="76" spans="2:7" ht="34.5" customHeight="1">
      <c r="B76" s="17">
        <v>64</v>
      </c>
      <c r="C76" s="19"/>
      <c r="D76" s="19"/>
      <c r="E76" s="47"/>
      <c r="F76" s="47">
        <f t="shared" si="0"/>
      </c>
      <c r="G76" s="46"/>
    </row>
    <row r="77" spans="2:7" ht="34.5" customHeight="1">
      <c r="B77" s="17">
        <v>65</v>
      </c>
      <c r="C77" s="19"/>
      <c r="D77" s="19"/>
      <c r="E77" s="47"/>
      <c r="F77" s="47">
        <f t="shared" si="0"/>
      </c>
      <c r="G77" s="46"/>
    </row>
    <row r="78" spans="2:7" ht="34.5" customHeight="1">
      <c r="B78" s="17">
        <v>66</v>
      </c>
      <c r="C78" s="19"/>
      <c r="D78" s="19"/>
      <c r="E78" s="47"/>
      <c r="F78" s="47">
        <f aca="true" t="shared" si="1" ref="F78:F141">PHONETIC(E78)</f>
      </c>
      <c r="G78" s="46"/>
    </row>
    <row r="79" spans="2:7" ht="34.5" customHeight="1">
      <c r="B79" s="17">
        <v>67</v>
      </c>
      <c r="C79" s="19"/>
      <c r="D79" s="19"/>
      <c r="E79" s="47"/>
      <c r="F79" s="47">
        <f t="shared" si="1"/>
      </c>
      <c r="G79" s="46"/>
    </row>
    <row r="80" spans="2:7" ht="34.5" customHeight="1">
      <c r="B80" s="17">
        <v>68</v>
      </c>
      <c r="C80" s="19"/>
      <c r="D80" s="19"/>
      <c r="E80" s="47"/>
      <c r="F80" s="47">
        <f t="shared" si="1"/>
      </c>
      <c r="G80" s="46"/>
    </row>
    <row r="81" spans="2:7" ht="34.5" customHeight="1">
      <c r="B81" s="17">
        <v>69</v>
      </c>
      <c r="C81" s="19"/>
      <c r="D81" s="19"/>
      <c r="E81" s="47"/>
      <c r="F81" s="47">
        <f t="shared" si="1"/>
      </c>
      <c r="G81" s="46"/>
    </row>
    <row r="82" spans="2:7" ht="34.5" customHeight="1">
      <c r="B82" s="17">
        <v>70</v>
      </c>
      <c r="C82" s="19"/>
      <c r="D82" s="19"/>
      <c r="E82" s="47"/>
      <c r="F82" s="47">
        <f t="shared" si="1"/>
      </c>
      <c r="G82" s="46"/>
    </row>
    <row r="83" spans="2:7" ht="34.5" customHeight="1">
      <c r="B83" s="17">
        <v>71</v>
      </c>
      <c r="C83" s="19"/>
      <c r="D83" s="19"/>
      <c r="E83" s="47"/>
      <c r="F83" s="47">
        <f t="shared" si="1"/>
      </c>
      <c r="G83" s="46"/>
    </row>
    <row r="84" spans="2:7" ht="34.5" customHeight="1">
      <c r="B84" s="17">
        <v>72</v>
      </c>
      <c r="C84" s="19"/>
      <c r="D84" s="19"/>
      <c r="E84" s="47"/>
      <c r="F84" s="47">
        <f t="shared" si="1"/>
      </c>
      <c r="G84" s="46"/>
    </row>
    <row r="85" spans="2:7" ht="34.5" customHeight="1">
      <c r="B85" s="17">
        <v>73</v>
      </c>
      <c r="C85" s="19"/>
      <c r="D85" s="19"/>
      <c r="E85" s="47"/>
      <c r="F85" s="47">
        <f t="shared" si="1"/>
      </c>
      <c r="G85" s="46"/>
    </row>
    <row r="86" spans="2:7" ht="34.5" customHeight="1">
      <c r="B86" s="17">
        <v>74</v>
      </c>
      <c r="C86" s="19"/>
      <c r="D86" s="19"/>
      <c r="E86" s="47"/>
      <c r="F86" s="47">
        <f t="shared" si="1"/>
      </c>
      <c r="G86" s="46"/>
    </row>
    <row r="87" spans="2:7" ht="34.5" customHeight="1">
      <c r="B87" s="17">
        <v>75</v>
      </c>
      <c r="C87" s="19"/>
      <c r="D87" s="19"/>
      <c r="E87" s="47"/>
      <c r="F87" s="47">
        <f t="shared" si="1"/>
      </c>
      <c r="G87" s="46"/>
    </row>
    <row r="88" spans="2:7" ht="34.5" customHeight="1">
      <c r="B88" s="17">
        <v>76</v>
      </c>
      <c r="C88" s="19"/>
      <c r="D88" s="19"/>
      <c r="E88" s="47"/>
      <c r="F88" s="47">
        <f t="shared" si="1"/>
      </c>
      <c r="G88" s="46"/>
    </row>
    <row r="89" spans="2:7" ht="34.5" customHeight="1">
      <c r="B89" s="17">
        <v>77</v>
      </c>
      <c r="C89" s="19"/>
      <c r="D89" s="19"/>
      <c r="E89" s="47"/>
      <c r="F89" s="47">
        <f t="shared" si="1"/>
      </c>
      <c r="G89" s="46"/>
    </row>
    <row r="90" spans="2:7" ht="34.5" customHeight="1">
      <c r="B90" s="17">
        <v>78</v>
      </c>
      <c r="C90" s="19"/>
      <c r="D90" s="19"/>
      <c r="E90" s="47"/>
      <c r="F90" s="47">
        <f t="shared" si="1"/>
      </c>
      <c r="G90" s="46"/>
    </row>
    <row r="91" spans="2:7" ht="34.5" customHeight="1">
      <c r="B91" s="17">
        <v>79</v>
      </c>
      <c r="C91" s="19"/>
      <c r="D91" s="19"/>
      <c r="E91" s="47"/>
      <c r="F91" s="47">
        <f t="shared" si="1"/>
      </c>
      <c r="G91" s="46"/>
    </row>
    <row r="92" spans="2:10" ht="34.5" customHeight="1">
      <c r="B92" s="17">
        <v>80</v>
      </c>
      <c r="C92" s="19"/>
      <c r="D92" s="19"/>
      <c r="E92" s="47"/>
      <c r="F92" s="47">
        <f t="shared" si="1"/>
      </c>
      <c r="G92" s="46"/>
      <c r="H92" s="2"/>
      <c r="I92" s="2"/>
      <c r="J92" s="2"/>
    </row>
    <row r="93" spans="2:7" ht="34.5" customHeight="1">
      <c r="B93" s="17">
        <v>81</v>
      </c>
      <c r="C93" s="19"/>
      <c r="D93" s="19"/>
      <c r="E93" s="47"/>
      <c r="F93" s="47">
        <f t="shared" si="1"/>
      </c>
      <c r="G93" s="46"/>
    </row>
    <row r="94" spans="2:7" ht="34.5" customHeight="1">
      <c r="B94" s="17">
        <v>82</v>
      </c>
      <c r="C94" s="19"/>
      <c r="D94" s="19"/>
      <c r="E94" s="47"/>
      <c r="F94" s="47">
        <f t="shared" si="1"/>
      </c>
      <c r="G94" s="46"/>
    </row>
    <row r="95" spans="2:7" ht="34.5" customHeight="1">
      <c r="B95" s="17">
        <v>83</v>
      </c>
      <c r="C95" s="19"/>
      <c r="D95" s="19"/>
      <c r="E95" s="47"/>
      <c r="F95" s="47">
        <f t="shared" si="1"/>
      </c>
      <c r="G95" s="46"/>
    </row>
    <row r="96" spans="2:7" ht="34.5" customHeight="1">
      <c r="B96" s="17">
        <v>84</v>
      </c>
      <c r="C96" s="19"/>
      <c r="D96" s="19"/>
      <c r="E96" s="47"/>
      <c r="F96" s="47">
        <f t="shared" si="1"/>
      </c>
      <c r="G96" s="46"/>
    </row>
    <row r="97" spans="2:7" ht="34.5" customHeight="1">
      <c r="B97" s="17">
        <v>85</v>
      </c>
      <c r="C97" s="19"/>
      <c r="D97" s="19"/>
      <c r="E97" s="47"/>
      <c r="F97" s="47">
        <f t="shared" si="1"/>
      </c>
      <c r="G97" s="46"/>
    </row>
    <row r="98" spans="2:7" ht="34.5" customHeight="1">
      <c r="B98" s="17">
        <v>86</v>
      </c>
      <c r="C98" s="19"/>
      <c r="D98" s="19"/>
      <c r="E98" s="47"/>
      <c r="F98" s="47">
        <f t="shared" si="1"/>
      </c>
      <c r="G98" s="46"/>
    </row>
    <row r="99" spans="2:7" ht="34.5" customHeight="1">
      <c r="B99" s="17">
        <v>87</v>
      </c>
      <c r="C99" s="19"/>
      <c r="D99" s="19"/>
      <c r="E99" s="47"/>
      <c r="F99" s="47">
        <f t="shared" si="1"/>
      </c>
      <c r="G99" s="46"/>
    </row>
    <row r="100" spans="2:7" ht="34.5" customHeight="1">
      <c r="B100" s="17">
        <v>88</v>
      </c>
      <c r="C100" s="19"/>
      <c r="D100" s="19"/>
      <c r="E100" s="47"/>
      <c r="F100" s="47">
        <f t="shared" si="1"/>
      </c>
      <c r="G100" s="46"/>
    </row>
    <row r="101" spans="2:7" ht="34.5" customHeight="1">
      <c r="B101" s="17">
        <v>89</v>
      </c>
      <c r="C101" s="19"/>
      <c r="D101" s="19"/>
      <c r="E101" s="47"/>
      <c r="F101" s="47">
        <f t="shared" si="1"/>
      </c>
      <c r="G101" s="46"/>
    </row>
    <row r="102" spans="2:7" ht="34.5" customHeight="1">
      <c r="B102" s="17">
        <v>90</v>
      </c>
      <c r="C102" s="19"/>
      <c r="D102" s="19"/>
      <c r="E102" s="47"/>
      <c r="F102" s="47">
        <f t="shared" si="1"/>
      </c>
      <c r="G102" s="46"/>
    </row>
    <row r="103" spans="2:7" ht="34.5" customHeight="1">
      <c r="B103" s="17">
        <v>91</v>
      </c>
      <c r="C103" s="19"/>
      <c r="D103" s="19"/>
      <c r="E103" s="47"/>
      <c r="F103" s="47">
        <f t="shared" si="1"/>
      </c>
      <c r="G103" s="46"/>
    </row>
    <row r="104" spans="2:7" ht="34.5" customHeight="1">
      <c r="B104" s="17">
        <v>92</v>
      </c>
      <c r="C104" s="19"/>
      <c r="D104" s="19"/>
      <c r="E104" s="47"/>
      <c r="F104" s="47">
        <f t="shared" si="1"/>
      </c>
      <c r="G104" s="46"/>
    </row>
    <row r="105" spans="2:7" ht="34.5" customHeight="1">
      <c r="B105" s="17">
        <v>93</v>
      </c>
      <c r="C105" s="19"/>
      <c r="D105" s="19"/>
      <c r="E105" s="47"/>
      <c r="F105" s="47">
        <f t="shared" si="1"/>
      </c>
      <c r="G105" s="46"/>
    </row>
    <row r="106" spans="2:7" ht="34.5" customHeight="1">
      <c r="B106" s="17">
        <v>94</v>
      </c>
      <c r="C106" s="19"/>
      <c r="D106" s="19"/>
      <c r="E106" s="47"/>
      <c r="F106" s="47">
        <f t="shared" si="1"/>
      </c>
      <c r="G106" s="46"/>
    </row>
    <row r="107" spans="2:7" ht="34.5" customHeight="1">
      <c r="B107" s="17">
        <v>95</v>
      </c>
      <c r="C107" s="19"/>
      <c r="D107" s="19"/>
      <c r="E107" s="47"/>
      <c r="F107" s="47">
        <f t="shared" si="1"/>
      </c>
      <c r="G107" s="46"/>
    </row>
    <row r="108" spans="2:7" ht="34.5" customHeight="1">
      <c r="B108" s="17">
        <v>96</v>
      </c>
      <c r="C108" s="19"/>
      <c r="D108" s="19"/>
      <c r="E108" s="47"/>
      <c r="F108" s="47">
        <f t="shared" si="1"/>
      </c>
      <c r="G108" s="46"/>
    </row>
    <row r="109" spans="2:7" ht="34.5" customHeight="1">
      <c r="B109" s="17">
        <v>97</v>
      </c>
      <c r="C109" s="19"/>
      <c r="D109" s="19"/>
      <c r="E109" s="47"/>
      <c r="F109" s="47">
        <f t="shared" si="1"/>
      </c>
      <c r="G109" s="46"/>
    </row>
    <row r="110" spans="2:7" ht="34.5" customHeight="1">
      <c r="B110" s="17">
        <v>98</v>
      </c>
      <c r="C110" s="19"/>
      <c r="D110" s="19"/>
      <c r="E110" s="47"/>
      <c r="F110" s="47">
        <f t="shared" si="1"/>
      </c>
      <c r="G110" s="46"/>
    </row>
    <row r="111" spans="2:7" ht="34.5" customHeight="1">
      <c r="B111" s="17">
        <v>99</v>
      </c>
      <c r="C111" s="19"/>
      <c r="D111" s="19"/>
      <c r="E111" s="47"/>
      <c r="F111" s="47">
        <f t="shared" si="1"/>
      </c>
      <c r="G111" s="46"/>
    </row>
    <row r="112" spans="2:10" ht="34.5" customHeight="1">
      <c r="B112" s="17">
        <v>100</v>
      </c>
      <c r="C112" s="19"/>
      <c r="D112" s="19"/>
      <c r="E112" s="47"/>
      <c r="F112" s="47">
        <f t="shared" si="1"/>
      </c>
      <c r="G112" s="46"/>
      <c r="H112" s="2"/>
      <c r="I112" s="2"/>
      <c r="J112" s="2"/>
    </row>
    <row r="113" spans="2:7" ht="34.5" customHeight="1">
      <c r="B113" s="17">
        <v>101</v>
      </c>
      <c r="C113" s="19"/>
      <c r="D113" s="19"/>
      <c r="E113" s="47"/>
      <c r="F113" s="47">
        <f t="shared" si="1"/>
      </c>
      <c r="G113" s="46"/>
    </row>
    <row r="114" spans="2:7" ht="34.5" customHeight="1">
      <c r="B114" s="17">
        <v>102</v>
      </c>
      <c r="C114" s="19"/>
      <c r="D114" s="19"/>
      <c r="E114" s="47"/>
      <c r="F114" s="47">
        <f t="shared" si="1"/>
      </c>
      <c r="G114" s="46"/>
    </row>
    <row r="115" spans="2:7" ht="34.5" customHeight="1">
      <c r="B115" s="17">
        <v>103</v>
      </c>
      <c r="C115" s="19"/>
      <c r="D115" s="19"/>
      <c r="E115" s="47"/>
      <c r="F115" s="47">
        <f t="shared" si="1"/>
      </c>
      <c r="G115" s="46"/>
    </row>
    <row r="116" spans="2:7" ht="34.5" customHeight="1">
      <c r="B116" s="17">
        <v>104</v>
      </c>
      <c r="C116" s="19"/>
      <c r="D116" s="19"/>
      <c r="E116" s="47"/>
      <c r="F116" s="47">
        <f t="shared" si="1"/>
      </c>
      <c r="G116" s="46"/>
    </row>
    <row r="117" spans="2:7" ht="34.5" customHeight="1">
      <c r="B117" s="17">
        <v>105</v>
      </c>
      <c r="C117" s="19"/>
      <c r="D117" s="19"/>
      <c r="E117" s="47"/>
      <c r="F117" s="47">
        <f t="shared" si="1"/>
      </c>
      <c r="G117" s="46"/>
    </row>
    <row r="118" spans="2:7" ht="34.5" customHeight="1">
      <c r="B118" s="17">
        <v>106</v>
      </c>
      <c r="C118" s="19"/>
      <c r="D118" s="19"/>
      <c r="E118" s="47"/>
      <c r="F118" s="47">
        <f t="shared" si="1"/>
      </c>
      <c r="G118" s="46"/>
    </row>
    <row r="119" spans="2:7" ht="34.5" customHeight="1">
      <c r="B119" s="17">
        <v>107</v>
      </c>
      <c r="C119" s="19"/>
      <c r="D119" s="19"/>
      <c r="E119" s="47"/>
      <c r="F119" s="47">
        <f t="shared" si="1"/>
      </c>
      <c r="G119" s="46"/>
    </row>
    <row r="120" spans="2:7" ht="34.5" customHeight="1">
      <c r="B120" s="17">
        <v>108</v>
      </c>
      <c r="C120" s="19"/>
      <c r="D120" s="19"/>
      <c r="E120" s="47"/>
      <c r="F120" s="47">
        <f t="shared" si="1"/>
      </c>
      <c r="G120" s="46"/>
    </row>
    <row r="121" spans="2:7" ht="34.5" customHeight="1">
      <c r="B121" s="17">
        <v>109</v>
      </c>
      <c r="C121" s="19"/>
      <c r="D121" s="19"/>
      <c r="E121" s="47"/>
      <c r="F121" s="47">
        <f t="shared" si="1"/>
      </c>
      <c r="G121" s="46"/>
    </row>
    <row r="122" spans="2:7" ht="34.5" customHeight="1">
      <c r="B122" s="17">
        <v>110</v>
      </c>
      <c r="C122" s="19"/>
      <c r="D122" s="19"/>
      <c r="E122" s="47"/>
      <c r="F122" s="47">
        <f t="shared" si="1"/>
      </c>
      <c r="G122" s="46"/>
    </row>
    <row r="123" spans="2:7" ht="34.5" customHeight="1">
      <c r="B123" s="17">
        <v>111</v>
      </c>
      <c r="C123" s="19"/>
      <c r="D123" s="19"/>
      <c r="E123" s="47"/>
      <c r="F123" s="47">
        <f t="shared" si="1"/>
      </c>
      <c r="G123" s="46"/>
    </row>
    <row r="124" spans="2:7" ht="34.5" customHeight="1">
      <c r="B124" s="17">
        <v>112</v>
      </c>
      <c r="C124" s="19"/>
      <c r="D124" s="19"/>
      <c r="E124" s="47"/>
      <c r="F124" s="47">
        <f t="shared" si="1"/>
      </c>
      <c r="G124" s="46"/>
    </row>
    <row r="125" spans="2:7" ht="34.5" customHeight="1">
      <c r="B125" s="17">
        <v>113</v>
      </c>
      <c r="C125" s="19"/>
      <c r="D125" s="19"/>
      <c r="E125" s="47"/>
      <c r="F125" s="47">
        <f t="shared" si="1"/>
      </c>
      <c r="G125" s="46"/>
    </row>
    <row r="126" spans="2:7" ht="34.5" customHeight="1">
      <c r="B126" s="17">
        <v>114</v>
      </c>
      <c r="C126" s="19"/>
      <c r="D126" s="19"/>
      <c r="E126" s="47"/>
      <c r="F126" s="47">
        <f t="shared" si="1"/>
      </c>
      <c r="G126" s="46"/>
    </row>
    <row r="127" spans="2:7" ht="34.5" customHeight="1">
      <c r="B127" s="17">
        <v>115</v>
      </c>
      <c r="C127" s="19"/>
      <c r="D127" s="19"/>
      <c r="E127" s="47"/>
      <c r="F127" s="47">
        <f t="shared" si="1"/>
      </c>
      <c r="G127" s="46"/>
    </row>
    <row r="128" spans="2:7" ht="34.5" customHeight="1">
      <c r="B128" s="17">
        <v>116</v>
      </c>
      <c r="C128" s="19"/>
      <c r="D128" s="19"/>
      <c r="E128" s="47"/>
      <c r="F128" s="47">
        <f t="shared" si="1"/>
      </c>
      <c r="G128" s="46"/>
    </row>
    <row r="129" spans="2:7" ht="34.5" customHeight="1">
      <c r="B129" s="17">
        <v>117</v>
      </c>
      <c r="C129" s="19"/>
      <c r="D129" s="19"/>
      <c r="E129" s="47"/>
      <c r="F129" s="47">
        <f t="shared" si="1"/>
      </c>
      <c r="G129" s="46"/>
    </row>
    <row r="130" spans="2:7" ht="34.5" customHeight="1">
      <c r="B130" s="17">
        <v>118</v>
      </c>
      <c r="C130" s="19"/>
      <c r="D130" s="19"/>
      <c r="E130" s="47"/>
      <c r="F130" s="47">
        <f t="shared" si="1"/>
      </c>
      <c r="G130" s="46"/>
    </row>
    <row r="131" spans="2:7" ht="34.5" customHeight="1">
      <c r="B131" s="17">
        <v>119</v>
      </c>
      <c r="C131" s="19"/>
      <c r="D131" s="19"/>
      <c r="E131" s="47"/>
      <c r="F131" s="47">
        <f t="shared" si="1"/>
      </c>
      <c r="G131" s="46"/>
    </row>
    <row r="132" spans="2:10" ht="34.5" customHeight="1">
      <c r="B132" s="17">
        <v>120</v>
      </c>
      <c r="C132" s="19"/>
      <c r="D132" s="19"/>
      <c r="E132" s="47"/>
      <c r="F132" s="47">
        <f t="shared" si="1"/>
      </c>
      <c r="G132" s="46"/>
      <c r="H132" s="2"/>
      <c r="I132" s="2"/>
      <c r="J132" s="2"/>
    </row>
    <row r="133" spans="2:7" ht="34.5" customHeight="1">
      <c r="B133" s="17">
        <v>121</v>
      </c>
      <c r="C133" s="19"/>
      <c r="D133" s="19"/>
      <c r="E133" s="47"/>
      <c r="F133" s="47">
        <f t="shared" si="1"/>
      </c>
      <c r="G133" s="46"/>
    </row>
    <row r="134" spans="2:7" ht="34.5" customHeight="1">
      <c r="B134" s="17">
        <v>122</v>
      </c>
      <c r="C134" s="19"/>
      <c r="D134" s="19"/>
      <c r="E134" s="47"/>
      <c r="F134" s="47">
        <f t="shared" si="1"/>
      </c>
      <c r="G134" s="46"/>
    </row>
    <row r="135" spans="2:7" ht="34.5" customHeight="1">
      <c r="B135" s="17">
        <v>123</v>
      </c>
      <c r="C135" s="19"/>
      <c r="D135" s="19"/>
      <c r="E135" s="47"/>
      <c r="F135" s="47">
        <f t="shared" si="1"/>
      </c>
      <c r="G135" s="46"/>
    </row>
    <row r="136" spans="2:7" ht="34.5" customHeight="1">
      <c r="B136" s="17">
        <v>124</v>
      </c>
      <c r="C136" s="19"/>
      <c r="D136" s="19"/>
      <c r="E136" s="47"/>
      <c r="F136" s="47">
        <f t="shared" si="1"/>
      </c>
      <c r="G136" s="46"/>
    </row>
    <row r="137" spans="2:7" ht="34.5" customHeight="1">
      <c r="B137" s="17">
        <v>125</v>
      </c>
      <c r="C137" s="19"/>
      <c r="D137" s="19"/>
      <c r="E137" s="47"/>
      <c r="F137" s="47">
        <f t="shared" si="1"/>
      </c>
      <c r="G137" s="46"/>
    </row>
    <row r="138" spans="2:7" ht="34.5" customHeight="1">
      <c r="B138" s="17">
        <v>126</v>
      </c>
      <c r="C138" s="19"/>
      <c r="D138" s="19"/>
      <c r="E138" s="47"/>
      <c r="F138" s="47">
        <f t="shared" si="1"/>
      </c>
      <c r="G138" s="46"/>
    </row>
    <row r="139" spans="2:7" ht="34.5" customHeight="1">
      <c r="B139" s="17">
        <v>127</v>
      </c>
      <c r="C139" s="19"/>
      <c r="D139" s="19"/>
      <c r="E139" s="47"/>
      <c r="F139" s="47">
        <f t="shared" si="1"/>
      </c>
      <c r="G139" s="46"/>
    </row>
    <row r="140" spans="2:7" ht="34.5" customHeight="1">
      <c r="B140" s="17">
        <v>128</v>
      </c>
      <c r="C140" s="19"/>
      <c r="D140" s="19"/>
      <c r="E140" s="47"/>
      <c r="F140" s="47">
        <f t="shared" si="1"/>
      </c>
      <c r="G140" s="46"/>
    </row>
    <row r="141" spans="2:7" ht="34.5" customHeight="1">
      <c r="B141" s="17">
        <v>129</v>
      </c>
      <c r="C141" s="19"/>
      <c r="D141" s="19"/>
      <c r="E141" s="47"/>
      <c r="F141" s="47">
        <f t="shared" si="1"/>
      </c>
      <c r="G141" s="46"/>
    </row>
    <row r="142" spans="2:7" ht="34.5" customHeight="1">
      <c r="B142" s="17">
        <v>130</v>
      </c>
      <c r="C142" s="19"/>
      <c r="D142" s="19"/>
      <c r="E142" s="47"/>
      <c r="F142" s="47">
        <f aca="true" t="shared" si="2" ref="F142:F172">PHONETIC(E142)</f>
      </c>
      <c r="G142" s="46"/>
    </row>
    <row r="143" spans="2:7" ht="34.5" customHeight="1">
      <c r="B143" s="17">
        <v>131</v>
      </c>
      <c r="C143" s="19"/>
      <c r="D143" s="19"/>
      <c r="E143" s="47"/>
      <c r="F143" s="47">
        <f t="shared" si="2"/>
      </c>
      <c r="G143" s="46"/>
    </row>
    <row r="144" spans="2:7" ht="34.5" customHeight="1">
      <c r="B144" s="17">
        <v>132</v>
      </c>
      <c r="C144" s="19"/>
      <c r="D144" s="19"/>
      <c r="E144" s="47"/>
      <c r="F144" s="47">
        <f t="shared" si="2"/>
      </c>
      <c r="G144" s="46"/>
    </row>
    <row r="145" spans="2:7" ht="34.5" customHeight="1">
      <c r="B145" s="17">
        <v>133</v>
      </c>
      <c r="C145" s="19"/>
      <c r="D145" s="19"/>
      <c r="E145" s="47"/>
      <c r="F145" s="47">
        <f t="shared" si="2"/>
      </c>
      <c r="G145" s="46"/>
    </row>
    <row r="146" spans="2:7" ht="34.5" customHeight="1">
      <c r="B146" s="17">
        <v>134</v>
      </c>
      <c r="C146" s="19"/>
      <c r="D146" s="19"/>
      <c r="E146" s="47"/>
      <c r="F146" s="47">
        <f t="shared" si="2"/>
      </c>
      <c r="G146" s="46"/>
    </row>
    <row r="147" spans="2:7" ht="34.5" customHeight="1">
      <c r="B147" s="17">
        <v>135</v>
      </c>
      <c r="C147" s="19"/>
      <c r="D147" s="19"/>
      <c r="E147" s="47"/>
      <c r="F147" s="47">
        <f t="shared" si="2"/>
      </c>
      <c r="G147" s="46"/>
    </row>
    <row r="148" spans="2:7" ht="34.5" customHeight="1">
      <c r="B148" s="17">
        <v>136</v>
      </c>
      <c r="C148" s="19"/>
      <c r="D148" s="19"/>
      <c r="E148" s="47"/>
      <c r="F148" s="47">
        <f t="shared" si="2"/>
      </c>
      <c r="G148" s="46"/>
    </row>
    <row r="149" spans="2:7" ht="34.5" customHeight="1">
      <c r="B149" s="17">
        <v>137</v>
      </c>
      <c r="C149" s="19"/>
      <c r="D149" s="19"/>
      <c r="E149" s="47"/>
      <c r="F149" s="47">
        <f t="shared" si="2"/>
      </c>
      <c r="G149" s="46"/>
    </row>
    <row r="150" spans="2:7" ht="34.5" customHeight="1">
      <c r="B150" s="17">
        <v>138</v>
      </c>
      <c r="C150" s="19"/>
      <c r="D150" s="19"/>
      <c r="E150" s="47"/>
      <c r="F150" s="47">
        <f t="shared" si="2"/>
      </c>
      <c r="G150" s="46"/>
    </row>
    <row r="151" spans="2:7" ht="34.5" customHeight="1">
      <c r="B151" s="17">
        <v>139</v>
      </c>
      <c r="C151" s="19"/>
      <c r="D151" s="19"/>
      <c r="E151" s="47"/>
      <c r="F151" s="47">
        <f t="shared" si="2"/>
      </c>
      <c r="G151" s="46"/>
    </row>
    <row r="152" spans="2:10" ht="34.5" customHeight="1">
      <c r="B152" s="17">
        <v>140</v>
      </c>
      <c r="C152" s="19"/>
      <c r="D152" s="19"/>
      <c r="E152" s="47"/>
      <c r="F152" s="47">
        <f t="shared" si="2"/>
      </c>
      <c r="G152" s="46"/>
      <c r="H152" s="2"/>
      <c r="I152" s="2"/>
      <c r="J152" s="2"/>
    </row>
    <row r="153" spans="2:7" ht="34.5" customHeight="1">
      <c r="B153" s="17">
        <v>141</v>
      </c>
      <c r="C153" s="19"/>
      <c r="D153" s="19"/>
      <c r="E153" s="47"/>
      <c r="F153" s="47">
        <f t="shared" si="2"/>
      </c>
      <c r="G153" s="46"/>
    </row>
    <row r="154" spans="2:7" ht="34.5" customHeight="1">
      <c r="B154" s="17">
        <v>142</v>
      </c>
      <c r="C154" s="19"/>
      <c r="D154" s="19"/>
      <c r="E154" s="47"/>
      <c r="F154" s="47">
        <f t="shared" si="2"/>
      </c>
      <c r="G154" s="46"/>
    </row>
    <row r="155" spans="2:7" ht="34.5" customHeight="1">
      <c r="B155" s="17">
        <v>143</v>
      </c>
      <c r="C155" s="19"/>
      <c r="D155" s="19"/>
      <c r="E155" s="47"/>
      <c r="F155" s="47">
        <f t="shared" si="2"/>
      </c>
      <c r="G155" s="46"/>
    </row>
    <row r="156" spans="2:7" ht="34.5" customHeight="1">
      <c r="B156" s="17">
        <v>144</v>
      </c>
      <c r="C156" s="19"/>
      <c r="D156" s="19"/>
      <c r="E156" s="47"/>
      <c r="F156" s="47">
        <f t="shared" si="2"/>
      </c>
      <c r="G156" s="46"/>
    </row>
    <row r="157" spans="2:7" ht="34.5" customHeight="1">
      <c r="B157" s="17">
        <v>145</v>
      </c>
      <c r="C157" s="19"/>
      <c r="D157" s="19"/>
      <c r="E157" s="47"/>
      <c r="F157" s="47">
        <f t="shared" si="2"/>
      </c>
      <c r="G157" s="46"/>
    </row>
    <row r="158" spans="2:7" ht="34.5" customHeight="1">
      <c r="B158" s="17">
        <v>146</v>
      </c>
      <c r="C158" s="19"/>
      <c r="D158" s="19"/>
      <c r="E158" s="47"/>
      <c r="F158" s="47">
        <f t="shared" si="2"/>
      </c>
      <c r="G158" s="46"/>
    </row>
    <row r="159" spans="2:7" ht="34.5" customHeight="1">
      <c r="B159" s="17">
        <v>147</v>
      </c>
      <c r="C159" s="19"/>
      <c r="D159" s="19"/>
      <c r="E159" s="47"/>
      <c r="F159" s="47">
        <f t="shared" si="2"/>
      </c>
      <c r="G159" s="46"/>
    </row>
    <row r="160" spans="2:7" ht="34.5" customHeight="1">
      <c r="B160" s="17">
        <v>148</v>
      </c>
      <c r="C160" s="19"/>
      <c r="D160" s="19"/>
      <c r="E160" s="47"/>
      <c r="F160" s="47">
        <f t="shared" si="2"/>
      </c>
      <c r="G160" s="46"/>
    </row>
    <row r="161" spans="2:7" ht="34.5" customHeight="1">
      <c r="B161" s="17">
        <v>149</v>
      </c>
      <c r="C161" s="19"/>
      <c r="D161" s="19"/>
      <c r="E161" s="47"/>
      <c r="F161" s="47">
        <f t="shared" si="2"/>
      </c>
      <c r="G161" s="46"/>
    </row>
    <row r="162" spans="2:7" ht="34.5" customHeight="1">
      <c r="B162" s="17">
        <v>150</v>
      </c>
      <c r="C162" s="19"/>
      <c r="D162" s="19"/>
      <c r="E162" s="47"/>
      <c r="F162" s="47">
        <f t="shared" si="2"/>
      </c>
      <c r="G162" s="46"/>
    </row>
    <row r="163" spans="2:7" ht="34.5" customHeight="1">
      <c r="B163" s="17">
        <v>151</v>
      </c>
      <c r="C163" s="19"/>
      <c r="D163" s="19"/>
      <c r="E163" s="47"/>
      <c r="F163" s="47">
        <f t="shared" si="2"/>
      </c>
      <c r="G163" s="46"/>
    </row>
    <row r="164" spans="2:7" ht="34.5" customHeight="1">
      <c r="B164" s="17">
        <v>152</v>
      </c>
      <c r="C164" s="19"/>
      <c r="D164" s="19"/>
      <c r="E164" s="47"/>
      <c r="F164" s="47">
        <f t="shared" si="2"/>
      </c>
      <c r="G164" s="46"/>
    </row>
    <row r="165" spans="2:7" ht="34.5" customHeight="1">
      <c r="B165" s="17">
        <v>153</v>
      </c>
      <c r="C165" s="19"/>
      <c r="D165" s="19"/>
      <c r="E165" s="47"/>
      <c r="F165" s="47">
        <f t="shared" si="2"/>
      </c>
      <c r="G165" s="46"/>
    </row>
    <row r="166" spans="2:7" ht="34.5" customHeight="1">
      <c r="B166" s="17">
        <v>154</v>
      </c>
      <c r="C166" s="19"/>
      <c r="D166" s="19"/>
      <c r="E166" s="47"/>
      <c r="F166" s="47">
        <f t="shared" si="2"/>
      </c>
      <c r="G166" s="46"/>
    </row>
    <row r="167" spans="2:7" ht="34.5" customHeight="1">
      <c r="B167" s="17">
        <v>155</v>
      </c>
      <c r="C167" s="19"/>
      <c r="D167" s="19"/>
      <c r="E167" s="47"/>
      <c r="F167" s="47">
        <f t="shared" si="2"/>
      </c>
      <c r="G167" s="46"/>
    </row>
    <row r="168" spans="2:7" ht="34.5" customHeight="1">
      <c r="B168" s="17">
        <v>156</v>
      </c>
      <c r="C168" s="19"/>
      <c r="D168" s="19"/>
      <c r="E168" s="47"/>
      <c r="F168" s="47">
        <f t="shared" si="2"/>
      </c>
      <c r="G168" s="46"/>
    </row>
    <row r="169" spans="2:7" ht="34.5" customHeight="1">
      <c r="B169" s="17">
        <v>157</v>
      </c>
      <c r="C169" s="19"/>
      <c r="D169" s="19"/>
      <c r="E169" s="47"/>
      <c r="F169" s="47">
        <f t="shared" si="2"/>
      </c>
      <c r="G169" s="46"/>
    </row>
    <row r="170" spans="2:7" ht="34.5" customHeight="1">
      <c r="B170" s="17">
        <v>158</v>
      </c>
      <c r="C170" s="19"/>
      <c r="D170" s="19"/>
      <c r="E170" s="47"/>
      <c r="F170" s="47">
        <f t="shared" si="2"/>
      </c>
      <c r="G170" s="46"/>
    </row>
    <row r="171" spans="2:7" ht="34.5" customHeight="1">
      <c r="B171" s="17">
        <v>159</v>
      </c>
      <c r="C171" s="19"/>
      <c r="D171" s="19"/>
      <c r="E171" s="47"/>
      <c r="F171" s="47">
        <f t="shared" si="2"/>
      </c>
      <c r="G171" s="46"/>
    </row>
    <row r="172" spans="2:10" ht="34.5" customHeight="1">
      <c r="B172" s="17">
        <v>160</v>
      </c>
      <c r="C172" s="19"/>
      <c r="D172" s="19"/>
      <c r="E172" s="47"/>
      <c r="F172" s="47">
        <f t="shared" si="2"/>
      </c>
      <c r="G172" s="46"/>
      <c r="H172" s="2"/>
      <c r="I172" s="2"/>
      <c r="J172" s="2"/>
    </row>
  </sheetData>
  <sheetProtection/>
  <mergeCells count="9">
    <mergeCell ref="F1:G1"/>
    <mergeCell ref="B1:E1"/>
    <mergeCell ref="B10:E10"/>
    <mergeCell ref="B11:E11"/>
    <mergeCell ref="B8:C8"/>
    <mergeCell ref="B9:C9"/>
    <mergeCell ref="D8:E8"/>
    <mergeCell ref="D9:E9"/>
    <mergeCell ref="F2:G2"/>
  </mergeCells>
  <dataValidations count="3">
    <dataValidation type="list" allowBlank="1" showInputMessage="1" showErrorMessage="1" sqref="C13:C172">
      <formula1>"描画,版画,デザイン"</formula1>
    </dataValidation>
    <dataValidation type="list" allowBlank="1" showInputMessage="1" showErrorMessage="1" sqref="D13:D172">
      <formula1>"小１,小２,小３,小４,小５,小６,中１,中２,中３,高１,高２,高３"</formula1>
    </dataValidation>
    <dataValidation type="list" allowBlank="1" showInputMessage="1" showErrorMessage="1" sqref="B9:C9">
      <formula1>"　,鹿児島市,三島村,十島村,指宿市,枕崎市,南さつま市,南九州市,日置市,いちき串木野市,薩摩川内市,さつま町,阿久根市,出水市,長島町,大口市,菱刈町,霧島市,加治木町,姶良町,蒲生町,湧水町,曽於市,志布志市,大崎町,鹿屋市,垂水市,東串良町,錦江町,南大隅町,肝付町,西之表市,中種子町,南種子町,上屋久町,屋久町,奄美市,大和村,宇検村,瀬戸内町,龍郷町,喜界町,徳之島町,天城町,伊仙町,和泊町,知名町,与論町"</formula1>
    </dataValidation>
  </dataValidations>
  <printOptions/>
  <pageMargins left="0.9055118110236221" right="0.4330708661417323" top="0.57" bottom="0" header="1.23" footer="0.4724409448818898"/>
  <pageSetup horizontalDpi="600" verticalDpi="600" orientation="portrait" paperSize="9" scale="95" r:id="rId4"/>
  <colBreaks count="1" manualBreakCount="1">
    <brk id="14" max="65535" man="1"/>
  </col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B1:J172"/>
  <sheetViews>
    <sheetView tabSelected="1" view="pageBreakPreview" zoomScale="90" zoomScaleNormal="85" zoomScaleSheetLayoutView="90" zoomScalePageLayoutView="0" workbookViewId="0" topLeftCell="A1">
      <pane xSplit="2" ySplit="12" topLeftCell="C13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3" sqref="B3"/>
    </sheetView>
  </sheetViews>
  <sheetFormatPr defaultColWidth="9.00390625" defaultRowHeight="13.5"/>
  <cols>
    <col min="1" max="1" width="5.625" style="0" customWidth="1"/>
    <col min="2" max="2" width="5.625" style="12" customWidth="1"/>
    <col min="3" max="3" width="10.625" style="0" customWidth="1"/>
    <col min="4" max="4" width="8.125" style="0" customWidth="1"/>
    <col min="5" max="5" width="20.375" style="0" customWidth="1"/>
    <col min="6" max="7" width="22.625" style="0" customWidth="1"/>
    <col min="8" max="8" width="4.875" style="0" customWidth="1"/>
    <col min="9" max="9" width="10.625" style="0" customWidth="1"/>
    <col min="10" max="10" width="17.875" style="0" hidden="1" customWidth="1"/>
    <col min="11" max="11" width="5.125" style="0" customWidth="1"/>
    <col min="12" max="12" width="11.125" style="0" customWidth="1"/>
    <col min="13" max="13" width="10.625" style="0" customWidth="1"/>
    <col min="14" max="14" width="18.50390625" style="0" customWidth="1"/>
  </cols>
  <sheetData>
    <row r="1" spans="2:7" s="26" customFormat="1" ht="24.75" customHeight="1">
      <c r="B1" s="65" t="s">
        <v>111</v>
      </c>
      <c r="C1" s="65"/>
      <c r="D1" s="65"/>
      <c r="E1" s="66"/>
      <c r="F1" s="50"/>
      <c r="G1" s="50"/>
    </row>
    <row r="2" spans="2:7" s="20" customFormat="1" ht="17.25" customHeight="1">
      <c r="B2" s="20" t="s">
        <v>12</v>
      </c>
      <c r="D2" s="21"/>
      <c r="E2" s="21"/>
      <c r="F2" s="51"/>
      <c r="G2" s="52"/>
    </row>
    <row r="3" spans="2:7" s="20" customFormat="1" ht="17.25" customHeight="1">
      <c r="B3" s="58" t="s">
        <v>96</v>
      </c>
      <c r="D3" s="21"/>
      <c r="E3" s="21"/>
      <c r="F3" s="51"/>
      <c r="G3" s="51"/>
    </row>
    <row r="4" spans="2:7" s="20" customFormat="1" ht="17.25" customHeight="1">
      <c r="B4" s="20" t="s">
        <v>109</v>
      </c>
      <c r="E4" s="21"/>
      <c r="F4" s="7"/>
      <c r="G4" s="7"/>
    </row>
    <row r="5" s="20" customFormat="1" ht="17.25" customHeight="1">
      <c r="B5" s="20" t="s">
        <v>97</v>
      </c>
    </row>
    <row r="6" s="20" customFormat="1" ht="17.25" customHeight="1">
      <c r="B6" s="20" t="s">
        <v>108</v>
      </c>
    </row>
    <row r="7" spans="2:7" s="20" customFormat="1" ht="17.25" customHeight="1" thickBot="1">
      <c r="B7" s="58" t="s">
        <v>98</v>
      </c>
      <c r="D7" s="21"/>
      <c r="F7" s="22"/>
      <c r="G7" s="22"/>
    </row>
    <row r="8" spans="2:7" s="12" customFormat="1" ht="18" customHeight="1">
      <c r="B8" s="71" t="s">
        <v>99</v>
      </c>
      <c r="C8" s="72"/>
      <c r="D8" s="75" t="s">
        <v>33</v>
      </c>
      <c r="E8" s="76"/>
      <c r="F8" s="45" t="s">
        <v>9</v>
      </c>
      <c r="G8" s="27" t="s">
        <v>45</v>
      </c>
    </row>
    <row r="9" spans="2:7" ht="29.25" customHeight="1" thickBot="1">
      <c r="B9" s="73"/>
      <c r="C9" s="74"/>
      <c r="D9" s="77"/>
      <c r="E9" s="78"/>
      <c r="F9" s="59"/>
      <c r="G9" s="35"/>
    </row>
    <row r="10" spans="2:7" s="20" customFormat="1" ht="17.25" customHeight="1">
      <c r="B10" s="67" t="s">
        <v>100</v>
      </c>
      <c r="C10" s="79"/>
      <c r="D10" s="79"/>
      <c r="E10" s="79"/>
      <c r="F10" s="27" t="s">
        <v>106</v>
      </c>
      <c r="G10" s="18"/>
    </row>
    <row r="11" spans="2:7" s="2" customFormat="1" ht="33" customHeight="1" thickBot="1">
      <c r="B11" s="69"/>
      <c r="C11" s="70"/>
      <c r="D11" s="70"/>
      <c r="E11" s="70"/>
      <c r="F11" s="61"/>
      <c r="G11" s="25"/>
    </row>
    <row r="12" spans="2:7" ht="33" customHeight="1">
      <c r="B12" s="60" t="s">
        <v>1</v>
      </c>
      <c r="C12" s="60" t="s">
        <v>10</v>
      </c>
      <c r="D12" s="60" t="s">
        <v>2</v>
      </c>
      <c r="E12" s="60" t="s">
        <v>11</v>
      </c>
      <c r="F12" s="60" t="s">
        <v>44</v>
      </c>
      <c r="G12" s="44" t="s">
        <v>13</v>
      </c>
    </row>
    <row r="13" spans="2:10" s="57" customFormat="1" ht="34.5" customHeight="1">
      <c r="B13" s="53" t="s">
        <v>49</v>
      </c>
      <c r="C13" s="54" t="s">
        <v>15</v>
      </c>
      <c r="D13" s="54" t="s">
        <v>16</v>
      </c>
      <c r="E13" s="55" t="s">
        <v>50</v>
      </c>
      <c r="F13" s="55" t="s">
        <v>94</v>
      </c>
      <c r="G13" s="56" t="s">
        <v>95</v>
      </c>
      <c r="J13" s="49" t="s">
        <v>51</v>
      </c>
    </row>
    <row r="14" spans="2:10" ht="34.5" customHeight="1">
      <c r="B14" s="17">
        <v>1</v>
      </c>
      <c r="C14" s="19"/>
      <c r="D14" s="47"/>
      <c r="E14" s="47"/>
      <c r="F14" s="47"/>
      <c r="G14" s="46"/>
      <c r="J14" s="49" t="s">
        <v>52</v>
      </c>
    </row>
    <row r="15" spans="2:10" ht="34.5" customHeight="1">
      <c r="B15" s="17">
        <v>2</v>
      </c>
      <c r="C15" s="19"/>
      <c r="D15" s="47"/>
      <c r="E15" s="47"/>
      <c r="F15" s="47"/>
      <c r="G15" s="46"/>
      <c r="J15" s="49" t="s">
        <v>53</v>
      </c>
    </row>
    <row r="16" spans="2:10" ht="34.5" customHeight="1">
      <c r="B16" s="17">
        <v>3</v>
      </c>
      <c r="C16" s="19"/>
      <c r="D16" s="47"/>
      <c r="E16" s="47"/>
      <c r="F16" s="47"/>
      <c r="G16" s="46"/>
      <c r="J16" s="49" t="s">
        <v>54</v>
      </c>
    </row>
    <row r="17" spans="2:10" ht="34.5" customHeight="1">
      <c r="B17" s="17">
        <v>4</v>
      </c>
      <c r="C17" s="19"/>
      <c r="D17" s="47"/>
      <c r="E17" s="47"/>
      <c r="F17" s="47"/>
      <c r="G17" s="46"/>
      <c r="J17" s="49" t="s">
        <v>55</v>
      </c>
    </row>
    <row r="18" spans="2:10" ht="34.5" customHeight="1">
      <c r="B18" s="17">
        <v>5</v>
      </c>
      <c r="C18" s="19"/>
      <c r="D18" s="47"/>
      <c r="E18" s="47"/>
      <c r="F18" s="47"/>
      <c r="G18" s="46"/>
      <c r="J18" s="49" t="s">
        <v>56</v>
      </c>
    </row>
    <row r="19" spans="2:10" ht="34.5" customHeight="1">
      <c r="B19" s="17">
        <v>6</v>
      </c>
      <c r="C19" s="19"/>
      <c r="D19" s="47"/>
      <c r="E19" s="47"/>
      <c r="F19" s="47"/>
      <c r="G19" s="46"/>
      <c r="J19" s="49" t="s">
        <v>57</v>
      </c>
    </row>
    <row r="20" spans="2:10" ht="34.5" customHeight="1">
      <c r="B20" s="17">
        <v>7</v>
      </c>
      <c r="C20" s="19"/>
      <c r="D20" s="47"/>
      <c r="E20" s="47"/>
      <c r="F20" s="47"/>
      <c r="G20" s="46"/>
      <c r="J20" s="49" t="s">
        <v>58</v>
      </c>
    </row>
    <row r="21" spans="2:10" ht="34.5" customHeight="1">
      <c r="B21" s="17">
        <v>8</v>
      </c>
      <c r="C21" s="19"/>
      <c r="D21" s="47"/>
      <c r="E21" s="47"/>
      <c r="F21" s="47"/>
      <c r="G21" s="46"/>
      <c r="J21" s="49" t="s">
        <v>59</v>
      </c>
    </row>
    <row r="22" spans="2:10" ht="34.5" customHeight="1">
      <c r="B22" s="17">
        <v>9</v>
      </c>
      <c r="C22" s="19"/>
      <c r="D22" s="47"/>
      <c r="E22" s="47"/>
      <c r="F22" s="47"/>
      <c r="G22" s="46"/>
      <c r="J22" s="49" t="s">
        <v>60</v>
      </c>
    </row>
    <row r="23" spans="2:10" ht="34.5" customHeight="1">
      <c r="B23" s="17">
        <v>10</v>
      </c>
      <c r="C23" s="19"/>
      <c r="D23" s="47"/>
      <c r="E23" s="47"/>
      <c r="F23" s="47"/>
      <c r="G23" s="46"/>
      <c r="J23" s="49" t="s">
        <v>61</v>
      </c>
    </row>
    <row r="24" spans="2:10" ht="34.5" customHeight="1">
      <c r="B24" s="17">
        <v>11</v>
      </c>
      <c r="C24" s="19"/>
      <c r="D24" s="47"/>
      <c r="E24" s="47"/>
      <c r="F24" s="47"/>
      <c r="G24" s="46"/>
      <c r="J24" s="49" t="s">
        <v>62</v>
      </c>
    </row>
    <row r="25" spans="2:10" ht="34.5" customHeight="1">
      <c r="B25" s="17">
        <v>12</v>
      </c>
      <c r="C25" s="19"/>
      <c r="D25" s="47"/>
      <c r="E25" s="47"/>
      <c r="F25" s="47"/>
      <c r="G25" s="46"/>
      <c r="J25" s="49" t="s">
        <v>63</v>
      </c>
    </row>
    <row r="26" spans="2:10" ht="34.5" customHeight="1">
      <c r="B26" s="17">
        <v>13</v>
      </c>
      <c r="C26" s="19"/>
      <c r="D26" s="47"/>
      <c r="E26" s="47"/>
      <c r="F26" s="47"/>
      <c r="G26" s="46"/>
      <c r="J26" s="49" t="s">
        <v>64</v>
      </c>
    </row>
    <row r="27" spans="2:10" ht="34.5" customHeight="1">
      <c r="B27" s="17">
        <v>14</v>
      </c>
      <c r="C27" s="19"/>
      <c r="D27" s="47"/>
      <c r="E27" s="47"/>
      <c r="F27" s="47"/>
      <c r="G27" s="46"/>
      <c r="J27" s="49" t="s">
        <v>65</v>
      </c>
    </row>
    <row r="28" spans="2:10" ht="34.5" customHeight="1">
      <c r="B28" s="17">
        <v>15</v>
      </c>
      <c r="C28" s="19"/>
      <c r="D28" s="47"/>
      <c r="E28" s="47"/>
      <c r="F28" s="47"/>
      <c r="G28" s="46"/>
      <c r="J28" s="49" t="s">
        <v>66</v>
      </c>
    </row>
    <row r="29" spans="2:10" ht="34.5" customHeight="1">
      <c r="B29" s="17">
        <v>16</v>
      </c>
      <c r="C29" s="19"/>
      <c r="D29" s="47"/>
      <c r="E29" s="47"/>
      <c r="F29" s="47"/>
      <c r="G29" s="46"/>
      <c r="J29" s="49" t="s">
        <v>67</v>
      </c>
    </row>
    <row r="30" spans="2:10" ht="34.5" customHeight="1">
      <c r="B30" s="17">
        <v>17</v>
      </c>
      <c r="C30" s="19"/>
      <c r="D30" s="47"/>
      <c r="E30" s="47"/>
      <c r="F30" s="47"/>
      <c r="G30" s="46"/>
      <c r="J30" s="49" t="s">
        <v>68</v>
      </c>
    </row>
    <row r="31" spans="2:10" ht="34.5" customHeight="1">
      <c r="B31" s="17">
        <v>18</v>
      </c>
      <c r="C31" s="19"/>
      <c r="D31" s="47"/>
      <c r="E31" s="47"/>
      <c r="F31" s="47"/>
      <c r="G31" s="46"/>
      <c r="J31" s="49" t="s">
        <v>69</v>
      </c>
    </row>
    <row r="32" spans="2:10" ht="34.5" customHeight="1">
      <c r="B32" s="17">
        <v>19</v>
      </c>
      <c r="C32" s="19"/>
      <c r="D32" s="47"/>
      <c r="E32" s="47"/>
      <c r="F32" s="47"/>
      <c r="G32" s="46"/>
      <c r="H32" s="2"/>
      <c r="I32" s="2"/>
      <c r="J32" s="49" t="s">
        <v>70</v>
      </c>
    </row>
    <row r="33" spans="2:10" ht="34.5" customHeight="1">
      <c r="B33" s="17">
        <v>20</v>
      </c>
      <c r="C33" s="19"/>
      <c r="D33" s="47"/>
      <c r="E33" s="47"/>
      <c r="F33" s="47"/>
      <c r="G33" s="46"/>
      <c r="J33" s="49" t="s">
        <v>71</v>
      </c>
    </row>
    <row r="34" spans="2:10" ht="34.5" customHeight="1">
      <c r="B34" s="17">
        <v>21</v>
      </c>
      <c r="C34" s="19"/>
      <c r="D34" s="47"/>
      <c r="E34" s="47"/>
      <c r="F34" s="47"/>
      <c r="G34" s="46"/>
      <c r="J34" s="49" t="s">
        <v>72</v>
      </c>
    </row>
    <row r="35" spans="2:10" ht="34.5" customHeight="1">
      <c r="B35" s="17">
        <v>22</v>
      </c>
      <c r="C35" s="19"/>
      <c r="D35" s="47"/>
      <c r="E35" s="47"/>
      <c r="F35" s="47"/>
      <c r="G35" s="46"/>
      <c r="J35" s="49" t="s">
        <v>73</v>
      </c>
    </row>
    <row r="36" spans="2:10" ht="34.5" customHeight="1">
      <c r="B36" s="17">
        <v>23</v>
      </c>
      <c r="C36" s="19"/>
      <c r="D36" s="47"/>
      <c r="E36" s="47"/>
      <c r="F36" s="47"/>
      <c r="G36" s="46"/>
      <c r="J36" s="49" t="s">
        <v>74</v>
      </c>
    </row>
    <row r="37" spans="2:10" ht="34.5" customHeight="1">
      <c r="B37" s="17">
        <v>24</v>
      </c>
      <c r="C37" s="19"/>
      <c r="D37" s="47"/>
      <c r="E37" s="47"/>
      <c r="F37" s="47"/>
      <c r="G37" s="46"/>
      <c r="J37" s="49" t="s">
        <v>75</v>
      </c>
    </row>
    <row r="38" spans="2:10" ht="34.5" customHeight="1">
      <c r="B38" s="17">
        <v>25</v>
      </c>
      <c r="C38" s="19"/>
      <c r="D38" s="47"/>
      <c r="E38" s="47"/>
      <c r="F38" s="47"/>
      <c r="G38" s="46"/>
      <c r="J38" s="49" t="s">
        <v>76</v>
      </c>
    </row>
    <row r="39" spans="2:10" ht="34.5" customHeight="1">
      <c r="B39" s="17">
        <v>26</v>
      </c>
      <c r="C39" s="19"/>
      <c r="D39" s="47"/>
      <c r="E39" s="47"/>
      <c r="F39" s="47"/>
      <c r="G39" s="46"/>
      <c r="J39" s="49" t="s">
        <v>77</v>
      </c>
    </row>
    <row r="40" spans="2:10" ht="34.5" customHeight="1">
      <c r="B40" s="17">
        <v>27</v>
      </c>
      <c r="C40" s="19"/>
      <c r="D40" s="47"/>
      <c r="E40" s="47"/>
      <c r="F40" s="47"/>
      <c r="G40" s="46"/>
      <c r="J40" s="49" t="s">
        <v>78</v>
      </c>
    </row>
    <row r="41" spans="2:10" ht="34.5" customHeight="1">
      <c r="B41" s="17">
        <v>28</v>
      </c>
      <c r="C41" s="19"/>
      <c r="D41" s="47"/>
      <c r="E41" s="47"/>
      <c r="F41" s="47"/>
      <c r="G41" s="46"/>
      <c r="J41" s="49" t="s">
        <v>79</v>
      </c>
    </row>
    <row r="42" spans="2:10" ht="34.5" customHeight="1">
      <c r="B42" s="17">
        <v>29</v>
      </c>
      <c r="C42" s="19"/>
      <c r="D42" s="47"/>
      <c r="E42" s="47"/>
      <c r="F42" s="47"/>
      <c r="G42" s="46"/>
      <c r="J42" s="49" t="s">
        <v>80</v>
      </c>
    </row>
    <row r="43" spans="2:10" ht="34.5" customHeight="1">
      <c r="B43" s="17">
        <v>30</v>
      </c>
      <c r="C43" s="19"/>
      <c r="D43" s="47"/>
      <c r="E43" s="47"/>
      <c r="F43" s="47"/>
      <c r="G43" s="46"/>
      <c r="J43" s="49" t="s">
        <v>81</v>
      </c>
    </row>
    <row r="44" spans="2:10" ht="34.5" customHeight="1">
      <c r="B44" s="17">
        <v>31</v>
      </c>
      <c r="C44" s="19"/>
      <c r="D44" s="47"/>
      <c r="E44" s="47"/>
      <c r="F44" s="47"/>
      <c r="G44" s="46"/>
      <c r="J44" s="49" t="s">
        <v>82</v>
      </c>
    </row>
    <row r="45" spans="2:10" ht="34.5" customHeight="1">
      <c r="B45" s="17">
        <v>32</v>
      </c>
      <c r="C45" s="19"/>
      <c r="D45" s="47"/>
      <c r="E45" s="47"/>
      <c r="F45" s="47"/>
      <c r="G45" s="46"/>
      <c r="J45" s="49" t="s">
        <v>83</v>
      </c>
    </row>
    <row r="46" spans="2:10" ht="34.5" customHeight="1">
      <c r="B46" s="17">
        <v>33</v>
      </c>
      <c r="C46" s="19"/>
      <c r="D46" s="47"/>
      <c r="E46" s="47"/>
      <c r="F46" s="47"/>
      <c r="G46" s="46"/>
      <c r="J46" s="49" t="s">
        <v>84</v>
      </c>
    </row>
    <row r="47" spans="2:10" ht="34.5" customHeight="1">
      <c r="B47" s="17">
        <v>34</v>
      </c>
      <c r="C47" s="19"/>
      <c r="D47" s="47"/>
      <c r="E47" s="47"/>
      <c r="F47" s="47"/>
      <c r="G47" s="46"/>
      <c r="J47" s="49" t="s">
        <v>85</v>
      </c>
    </row>
    <row r="48" spans="2:10" ht="34.5" customHeight="1">
      <c r="B48" s="17">
        <v>35</v>
      </c>
      <c r="C48" s="19"/>
      <c r="D48" s="47"/>
      <c r="E48" s="47"/>
      <c r="F48" s="47"/>
      <c r="G48" s="46"/>
      <c r="J48" s="49" t="s">
        <v>86</v>
      </c>
    </row>
    <row r="49" spans="2:10" ht="34.5" customHeight="1">
      <c r="B49" s="17">
        <v>36</v>
      </c>
      <c r="C49" s="19"/>
      <c r="D49" s="47"/>
      <c r="E49" s="47"/>
      <c r="F49" s="47"/>
      <c r="G49" s="46"/>
      <c r="J49" s="49" t="s">
        <v>87</v>
      </c>
    </row>
    <row r="50" spans="2:10" ht="34.5" customHeight="1">
      <c r="B50" s="17">
        <v>37</v>
      </c>
      <c r="C50" s="19"/>
      <c r="D50" s="47"/>
      <c r="E50" s="47"/>
      <c r="F50" s="47"/>
      <c r="G50" s="46"/>
      <c r="J50" s="49" t="s">
        <v>88</v>
      </c>
    </row>
    <row r="51" spans="2:10" ht="34.5" customHeight="1">
      <c r="B51" s="17">
        <v>38</v>
      </c>
      <c r="C51" s="19"/>
      <c r="D51" s="47"/>
      <c r="E51" s="47"/>
      <c r="F51" s="47"/>
      <c r="G51" s="46"/>
      <c r="J51" s="49" t="s">
        <v>89</v>
      </c>
    </row>
    <row r="52" spans="2:10" ht="34.5" customHeight="1">
      <c r="B52" s="17">
        <v>39</v>
      </c>
      <c r="C52" s="19"/>
      <c r="D52" s="47"/>
      <c r="E52" s="47"/>
      <c r="F52" s="47"/>
      <c r="G52" s="46"/>
      <c r="H52" s="2"/>
      <c r="I52" s="2"/>
      <c r="J52" s="49" t="s">
        <v>90</v>
      </c>
    </row>
    <row r="53" spans="2:10" ht="34.5" customHeight="1">
      <c r="B53" s="17">
        <v>40</v>
      </c>
      <c r="C53" s="19"/>
      <c r="D53" s="47"/>
      <c r="E53" s="47"/>
      <c r="F53" s="47"/>
      <c r="G53" s="46"/>
      <c r="J53" s="49" t="s">
        <v>91</v>
      </c>
    </row>
    <row r="54" spans="2:10" ht="34.5" customHeight="1">
      <c r="B54" s="17">
        <v>41</v>
      </c>
      <c r="C54" s="19"/>
      <c r="D54" s="47"/>
      <c r="E54" s="47"/>
      <c r="F54" s="47"/>
      <c r="G54" s="46"/>
      <c r="J54" s="49" t="s">
        <v>92</v>
      </c>
    </row>
    <row r="55" spans="2:10" ht="34.5" customHeight="1">
      <c r="B55" s="17">
        <v>42</v>
      </c>
      <c r="C55" s="19"/>
      <c r="D55" s="47"/>
      <c r="E55" s="47"/>
      <c r="F55" s="47"/>
      <c r="G55" s="46"/>
      <c r="J55" s="49" t="s">
        <v>93</v>
      </c>
    </row>
    <row r="56" spans="2:7" ht="34.5" customHeight="1">
      <c r="B56" s="17">
        <v>43</v>
      </c>
      <c r="C56" s="19"/>
      <c r="D56" s="47"/>
      <c r="E56" s="47"/>
      <c r="F56" s="47"/>
      <c r="G56" s="46"/>
    </row>
    <row r="57" spans="2:7" ht="34.5" customHeight="1">
      <c r="B57" s="17">
        <v>44</v>
      </c>
      <c r="C57" s="19"/>
      <c r="D57" s="47"/>
      <c r="E57" s="47"/>
      <c r="F57" s="47"/>
      <c r="G57" s="46"/>
    </row>
    <row r="58" spans="2:7" ht="34.5" customHeight="1">
      <c r="B58" s="17">
        <v>45</v>
      </c>
      <c r="C58" s="19"/>
      <c r="D58" s="47"/>
      <c r="E58" s="47"/>
      <c r="F58" s="47"/>
      <c r="G58" s="46"/>
    </row>
    <row r="59" spans="2:7" ht="34.5" customHeight="1">
      <c r="B59" s="17">
        <v>46</v>
      </c>
      <c r="C59" s="19"/>
      <c r="D59" s="47"/>
      <c r="E59" s="47"/>
      <c r="F59" s="47"/>
      <c r="G59" s="46"/>
    </row>
    <row r="60" spans="2:7" ht="34.5" customHeight="1">
      <c r="B60" s="17">
        <v>47</v>
      </c>
      <c r="C60" s="19"/>
      <c r="D60" s="47"/>
      <c r="E60" s="47"/>
      <c r="F60" s="47"/>
      <c r="G60" s="46"/>
    </row>
    <row r="61" spans="2:7" ht="34.5" customHeight="1">
      <c r="B61" s="17">
        <v>48</v>
      </c>
      <c r="C61" s="19"/>
      <c r="D61" s="47"/>
      <c r="E61" s="47"/>
      <c r="F61" s="47"/>
      <c r="G61" s="46"/>
    </row>
    <row r="62" spans="2:7" ht="34.5" customHeight="1">
      <c r="B62" s="17">
        <v>49</v>
      </c>
      <c r="C62" s="19"/>
      <c r="D62" s="47"/>
      <c r="E62" s="47"/>
      <c r="F62" s="47"/>
      <c r="G62" s="46"/>
    </row>
    <row r="63" spans="2:7" ht="34.5" customHeight="1">
      <c r="B63" s="17">
        <v>50</v>
      </c>
      <c r="C63" s="19"/>
      <c r="D63" s="47"/>
      <c r="E63" s="47"/>
      <c r="F63" s="47"/>
      <c r="G63" s="46"/>
    </row>
    <row r="64" spans="2:7" ht="34.5" customHeight="1">
      <c r="B64" s="17">
        <v>51</v>
      </c>
      <c r="C64" s="19"/>
      <c r="D64" s="47"/>
      <c r="E64" s="47"/>
      <c r="F64" s="47"/>
      <c r="G64" s="46"/>
    </row>
    <row r="65" spans="2:7" ht="34.5" customHeight="1">
      <c r="B65" s="17">
        <v>52</v>
      </c>
      <c r="C65" s="19"/>
      <c r="D65" s="47"/>
      <c r="E65" s="47"/>
      <c r="F65" s="47"/>
      <c r="G65" s="46"/>
    </row>
    <row r="66" spans="2:7" ht="34.5" customHeight="1">
      <c r="B66" s="17">
        <v>53</v>
      </c>
      <c r="C66" s="19"/>
      <c r="D66" s="47"/>
      <c r="E66" s="47"/>
      <c r="F66" s="47"/>
      <c r="G66" s="46"/>
    </row>
    <row r="67" spans="2:7" ht="34.5" customHeight="1">
      <c r="B67" s="17">
        <v>54</v>
      </c>
      <c r="C67" s="19"/>
      <c r="D67" s="47"/>
      <c r="E67" s="47"/>
      <c r="F67" s="47"/>
      <c r="G67" s="46"/>
    </row>
    <row r="68" spans="2:7" ht="34.5" customHeight="1">
      <c r="B68" s="17">
        <v>55</v>
      </c>
      <c r="C68" s="19"/>
      <c r="D68" s="47"/>
      <c r="E68" s="47"/>
      <c r="F68" s="47"/>
      <c r="G68" s="46"/>
    </row>
    <row r="69" spans="2:7" ht="34.5" customHeight="1">
      <c r="B69" s="17">
        <v>56</v>
      </c>
      <c r="C69" s="19"/>
      <c r="D69" s="47"/>
      <c r="E69" s="47"/>
      <c r="F69" s="47"/>
      <c r="G69" s="46"/>
    </row>
    <row r="70" spans="2:7" ht="34.5" customHeight="1">
      <c r="B70" s="17">
        <v>57</v>
      </c>
      <c r="C70" s="19"/>
      <c r="D70" s="47"/>
      <c r="E70" s="47"/>
      <c r="F70" s="47"/>
      <c r="G70" s="46"/>
    </row>
    <row r="71" spans="2:7" ht="34.5" customHeight="1">
      <c r="B71" s="17">
        <v>58</v>
      </c>
      <c r="C71" s="19"/>
      <c r="D71" s="47"/>
      <c r="E71" s="47"/>
      <c r="F71" s="47"/>
      <c r="G71" s="46"/>
    </row>
    <row r="72" spans="2:10" ht="34.5" customHeight="1">
      <c r="B72" s="17">
        <v>59</v>
      </c>
      <c r="C72" s="19"/>
      <c r="D72" s="47"/>
      <c r="E72" s="47"/>
      <c r="F72" s="47"/>
      <c r="G72" s="46"/>
      <c r="H72" s="2"/>
      <c r="I72" s="2"/>
      <c r="J72" s="2"/>
    </row>
    <row r="73" spans="2:7" ht="34.5" customHeight="1">
      <c r="B73" s="17">
        <v>60</v>
      </c>
      <c r="C73" s="19"/>
      <c r="D73" s="47"/>
      <c r="E73" s="47"/>
      <c r="F73" s="47"/>
      <c r="G73" s="46"/>
    </row>
    <row r="74" spans="2:7" ht="34.5" customHeight="1">
      <c r="B74" s="17">
        <v>61</v>
      </c>
      <c r="C74" s="19"/>
      <c r="D74" s="47"/>
      <c r="E74" s="47"/>
      <c r="F74" s="47"/>
      <c r="G74" s="46"/>
    </row>
    <row r="75" spans="2:7" ht="34.5" customHeight="1">
      <c r="B75" s="17">
        <v>62</v>
      </c>
      <c r="C75" s="19"/>
      <c r="D75" s="47"/>
      <c r="E75" s="47"/>
      <c r="F75" s="47"/>
      <c r="G75" s="46"/>
    </row>
    <row r="76" spans="2:7" ht="34.5" customHeight="1">
      <c r="B76" s="17">
        <v>63</v>
      </c>
      <c r="C76" s="19"/>
      <c r="D76" s="47"/>
      <c r="E76" s="47"/>
      <c r="F76" s="47"/>
      <c r="G76" s="46"/>
    </row>
    <row r="77" spans="2:7" ht="34.5" customHeight="1">
      <c r="B77" s="17">
        <v>64</v>
      </c>
      <c r="C77" s="19"/>
      <c r="D77" s="47"/>
      <c r="E77" s="47"/>
      <c r="F77" s="47"/>
      <c r="G77" s="46"/>
    </row>
    <row r="78" spans="2:7" ht="34.5" customHeight="1">
      <c r="B78" s="17">
        <v>65</v>
      </c>
      <c r="C78" s="19"/>
      <c r="D78" s="47"/>
      <c r="E78" s="47"/>
      <c r="F78" s="47"/>
      <c r="G78" s="46"/>
    </row>
    <row r="79" spans="2:7" ht="34.5" customHeight="1">
      <c r="B79" s="17">
        <v>66</v>
      </c>
      <c r="C79" s="19"/>
      <c r="D79" s="47"/>
      <c r="E79" s="47"/>
      <c r="F79" s="47"/>
      <c r="G79" s="46"/>
    </row>
    <row r="80" spans="2:7" ht="34.5" customHeight="1">
      <c r="B80" s="17">
        <v>67</v>
      </c>
      <c r="C80" s="19"/>
      <c r="D80" s="47"/>
      <c r="E80" s="47"/>
      <c r="F80" s="47"/>
      <c r="G80" s="46"/>
    </row>
    <row r="81" spans="2:7" ht="34.5" customHeight="1">
      <c r="B81" s="17">
        <v>68</v>
      </c>
      <c r="C81" s="19"/>
      <c r="D81" s="47"/>
      <c r="E81" s="47"/>
      <c r="F81" s="47"/>
      <c r="G81" s="46"/>
    </row>
    <row r="82" spans="2:7" ht="34.5" customHeight="1">
      <c r="B82" s="17">
        <v>69</v>
      </c>
      <c r="C82" s="19"/>
      <c r="D82" s="47"/>
      <c r="E82" s="47"/>
      <c r="F82" s="47"/>
      <c r="G82" s="46"/>
    </row>
    <row r="83" spans="2:7" ht="34.5" customHeight="1">
      <c r="B83" s="17">
        <v>70</v>
      </c>
      <c r="C83" s="19"/>
      <c r="D83" s="47"/>
      <c r="E83" s="47"/>
      <c r="F83" s="47"/>
      <c r="G83" s="46"/>
    </row>
    <row r="84" spans="2:7" ht="34.5" customHeight="1">
      <c r="B84" s="17">
        <v>71</v>
      </c>
      <c r="C84" s="19"/>
      <c r="D84" s="47"/>
      <c r="E84" s="47"/>
      <c r="F84" s="47"/>
      <c r="G84" s="46"/>
    </row>
    <row r="85" spans="2:7" ht="34.5" customHeight="1">
      <c r="B85" s="17">
        <v>72</v>
      </c>
      <c r="C85" s="19"/>
      <c r="D85" s="47"/>
      <c r="E85" s="47"/>
      <c r="F85" s="47"/>
      <c r="G85" s="46"/>
    </row>
    <row r="86" spans="2:7" ht="34.5" customHeight="1">
      <c r="B86" s="17">
        <v>73</v>
      </c>
      <c r="C86" s="19"/>
      <c r="D86" s="47"/>
      <c r="E86" s="47"/>
      <c r="F86" s="47"/>
      <c r="G86" s="46"/>
    </row>
    <row r="87" spans="2:7" ht="34.5" customHeight="1">
      <c r="B87" s="17">
        <v>74</v>
      </c>
      <c r="C87" s="19"/>
      <c r="D87" s="47"/>
      <c r="E87" s="47"/>
      <c r="F87" s="47"/>
      <c r="G87" s="46"/>
    </row>
    <row r="88" spans="2:7" ht="34.5" customHeight="1">
      <c r="B88" s="17">
        <v>75</v>
      </c>
      <c r="C88" s="19"/>
      <c r="D88" s="47"/>
      <c r="E88" s="47"/>
      <c r="F88" s="47"/>
      <c r="G88" s="46"/>
    </row>
    <row r="89" spans="2:7" ht="34.5" customHeight="1">
      <c r="B89" s="17">
        <v>76</v>
      </c>
      <c r="C89" s="19"/>
      <c r="D89" s="47"/>
      <c r="E89" s="47"/>
      <c r="F89" s="47"/>
      <c r="G89" s="46"/>
    </row>
    <row r="90" spans="2:7" ht="34.5" customHeight="1">
      <c r="B90" s="17">
        <v>77</v>
      </c>
      <c r="C90" s="19"/>
      <c r="D90" s="47"/>
      <c r="E90" s="47"/>
      <c r="F90" s="47"/>
      <c r="G90" s="46"/>
    </row>
    <row r="91" spans="2:7" ht="34.5" customHeight="1">
      <c r="B91" s="17">
        <v>78</v>
      </c>
      <c r="C91" s="19"/>
      <c r="D91" s="47"/>
      <c r="E91" s="47"/>
      <c r="F91" s="47"/>
      <c r="G91" s="46"/>
    </row>
    <row r="92" spans="2:10" ht="34.5" customHeight="1">
      <c r="B92" s="17">
        <v>79</v>
      </c>
      <c r="C92" s="19"/>
      <c r="D92" s="47"/>
      <c r="E92" s="47"/>
      <c r="F92" s="47"/>
      <c r="G92" s="46"/>
      <c r="H92" s="2"/>
      <c r="I92" s="2"/>
      <c r="J92" s="2"/>
    </row>
    <row r="93" spans="2:7" ht="34.5" customHeight="1">
      <c r="B93" s="17">
        <v>80</v>
      </c>
      <c r="C93" s="19"/>
      <c r="D93" s="47"/>
      <c r="E93" s="47"/>
      <c r="F93" s="47"/>
      <c r="G93" s="46"/>
    </row>
    <row r="94" spans="2:7" ht="34.5" customHeight="1">
      <c r="B94" s="17">
        <v>81</v>
      </c>
      <c r="C94" s="19"/>
      <c r="D94" s="47"/>
      <c r="E94" s="47"/>
      <c r="F94" s="47"/>
      <c r="G94" s="46"/>
    </row>
    <row r="95" spans="2:7" ht="34.5" customHeight="1">
      <c r="B95" s="17">
        <v>82</v>
      </c>
      <c r="C95" s="19"/>
      <c r="D95" s="47"/>
      <c r="E95" s="47"/>
      <c r="F95" s="47"/>
      <c r="G95" s="46"/>
    </row>
    <row r="96" spans="2:7" ht="34.5" customHeight="1">
      <c r="B96" s="17">
        <v>83</v>
      </c>
      <c r="C96" s="19"/>
      <c r="D96" s="47"/>
      <c r="E96" s="47"/>
      <c r="F96" s="47"/>
      <c r="G96" s="46"/>
    </row>
    <row r="97" spans="2:7" ht="34.5" customHeight="1">
      <c r="B97" s="17">
        <v>84</v>
      </c>
      <c r="C97" s="19"/>
      <c r="D97" s="47"/>
      <c r="E97" s="47"/>
      <c r="F97" s="47"/>
      <c r="G97" s="46"/>
    </row>
    <row r="98" spans="2:7" ht="34.5" customHeight="1">
      <c r="B98" s="17">
        <v>85</v>
      </c>
      <c r="C98" s="19"/>
      <c r="D98" s="47"/>
      <c r="E98" s="47"/>
      <c r="F98" s="47"/>
      <c r="G98" s="46"/>
    </row>
    <row r="99" spans="2:7" ht="34.5" customHeight="1">
      <c r="B99" s="17">
        <v>86</v>
      </c>
      <c r="C99" s="19"/>
      <c r="D99" s="47"/>
      <c r="E99" s="47"/>
      <c r="F99" s="47"/>
      <c r="G99" s="46"/>
    </row>
    <row r="100" spans="2:7" ht="34.5" customHeight="1">
      <c r="B100" s="17">
        <v>87</v>
      </c>
      <c r="C100" s="19"/>
      <c r="D100" s="47"/>
      <c r="E100" s="47"/>
      <c r="F100" s="47"/>
      <c r="G100" s="46"/>
    </row>
    <row r="101" spans="2:7" ht="34.5" customHeight="1">
      <c r="B101" s="17">
        <v>88</v>
      </c>
      <c r="C101" s="19"/>
      <c r="D101" s="47"/>
      <c r="E101" s="47"/>
      <c r="F101" s="47"/>
      <c r="G101" s="46"/>
    </row>
    <row r="102" spans="2:7" ht="34.5" customHeight="1">
      <c r="B102" s="17">
        <v>89</v>
      </c>
      <c r="C102" s="19"/>
      <c r="D102" s="47"/>
      <c r="E102" s="47"/>
      <c r="F102" s="47"/>
      <c r="G102" s="46"/>
    </row>
    <row r="103" spans="2:7" ht="34.5" customHeight="1">
      <c r="B103" s="17">
        <v>90</v>
      </c>
      <c r="C103" s="19"/>
      <c r="D103" s="47"/>
      <c r="E103" s="47"/>
      <c r="F103" s="47"/>
      <c r="G103" s="46"/>
    </row>
    <row r="104" spans="2:7" ht="34.5" customHeight="1">
      <c r="B104" s="17">
        <v>91</v>
      </c>
      <c r="C104" s="19"/>
      <c r="D104" s="47"/>
      <c r="E104" s="47"/>
      <c r="F104" s="47"/>
      <c r="G104" s="46"/>
    </row>
    <row r="105" spans="2:7" ht="34.5" customHeight="1">
      <c r="B105" s="17">
        <v>92</v>
      </c>
      <c r="C105" s="19"/>
      <c r="D105" s="47"/>
      <c r="E105" s="47"/>
      <c r="F105" s="47"/>
      <c r="G105" s="46"/>
    </row>
    <row r="106" spans="2:7" ht="34.5" customHeight="1">
      <c r="B106" s="17">
        <v>93</v>
      </c>
      <c r="C106" s="19"/>
      <c r="D106" s="47"/>
      <c r="E106" s="47"/>
      <c r="F106" s="47"/>
      <c r="G106" s="46"/>
    </row>
    <row r="107" spans="2:7" ht="34.5" customHeight="1">
      <c r="B107" s="17">
        <v>94</v>
      </c>
      <c r="C107" s="19"/>
      <c r="D107" s="47"/>
      <c r="E107" s="47"/>
      <c r="F107" s="47"/>
      <c r="G107" s="46"/>
    </row>
    <row r="108" spans="2:7" ht="34.5" customHeight="1">
      <c r="B108" s="17">
        <v>95</v>
      </c>
      <c r="C108" s="19"/>
      <c r="D108" s="47"/>
      <c r="E108" s="47"/>
      <c r="F108" s="47"/>
      <c r="G108" s="46"/>
    </row>
    <row r="109" spans="2:7" ht="34.5" customHeight="1">
      <c r="B109" s="17">
        <v>96</v>
      </c>
      <c r="C109" s="19"/>
      <c r="D109" s="47"/>
      <c r="E109" s="47"/>
      <c r="F109" s="47"/>
      <c r="G109" s="46"/>
    </row>
    <row r="110" spans="2:7" ht="34.5" customHeight="1">
      <c r="B110" s="17">
        <v>97</v>
      </c>
      <c r="C110" s="19"/>
      <c r="D110" s="47"/>
      <c r="E110" s="47"/>
      <c r="F110" s="47"/>
      <c r="G110" s="46"/>
    </row>
    <row r="111" spans="2:7" ht="34.5" customHeight="1">
      <c r="B111" s="17">
        <v>98</v>
      </c>
      <c r="C111" s="19"/>
      <c r="D111" s="47"/>
      <c r="E111" s="47"/>
      <c r="F111" s="47"/>
      <c r="G111" s="46"/>
    </row>
    <row r="112" spans="2:10" ht="34.5" customHeight="1">
      <c r="B112" s="17">
        <v>99</v>
      </c>
      <c r="C112" s="19"/>
      <c r="D112" s="47"/>
      <c r="E112" s="47"/>
      <c r="F112" s="47"/>
      <c r="G112" s="46"/>
      <c r="H112" s="2"/>
      <c r="I112" s="2"/>
      <c r="J112" s="2"/>
    </row>
    <row r="113" spans="2:7" ht="34.5" customHeight="1">
      <c r="B113" s="17">
        <v>100</v>
      </c>
      <c r="C113" s="19"/>
      <c r="D113" s="47"/>
      <c r="E113" s="47"/>
      <c r="F113" s="47"/>
      <c r="G113" s="46"/>
    </row>
    <row r="114" spans="2:7" ht="34.5" customHeight="1">
      <c r="B114" s="17">
        <v>101</v>
      </c>
      <c r="C114" s="19"/>
      <c r="D114" s="47"/>
      <c r="E114" s="47"/>
      <c r="F114" s="47"/>
      <c r="G114" s="46"/>
    </row>
    <row r="115" spans="2:7" ht="34.5" customHeight="1">
      <c r="B115" s="17">
        <v>102</v>
      </c>
      <c r="C115" s="19"/>
      <c r="D115" s="47"/>
      <c r="E115" s="47"/>
      <c r="F115" s="47"/>
      <c r="G115" s="46"/>
    </row>
    <row r="116" spans="2:7" ht="34.5" customHeight="1">
      <c r="B116" s="17">
        <v>103</v>
      </c>
      <c r="C116" s="19"/>
      <c r="D116" s="47"/>
      <c r="E116" s="47"/>
      <c r="F116" s="47"/>
      <c r="G116" s="46"/>
    </row>
    <row r="117" spans="2:7" ht="34.5" customHeight="1">
      <c r="B117" s="17">
        <v>104</v>
      </c>
      <c r="C117" s="19"/>
      <c r="D117" s="47"/>
      <c r="E117" s="47"/>
      <c r="F117" s="47"/>
      <c r="G117" s="46"/>
    </row>
    <row r="118" spans="2:7" ht="34.5" customHeight="1">
      <c r="B118" s="17">
        <v>105</v>
      </c>
      <c r="C118" s="19"/>
      <c r="D118" s="47"/>
      <c r="E118" s="47"/>
      <c r="F118" s="47"/>
      <c r="G118" s="46"/>
    </row>
    <row r="119" spans="2:7" ht="34.5" customHeight="1">
      <c r="B119" s="17">
        <v>106</v>
      </c>
      <c r="C119" s="19"/>
      <c r="D119" s="47"/>
      <c r="E119" s="47"/>
      <c r="F119" s="47"/>
      <c r="G119" s="46"/>
    </row>
    <row r="120" spans="2:7" ht="34.5" customHeight="1">
      <c r="B120" s="17">
        <v>107</v>
      </c>
      <c r="C120" s="19"/>
      <c r="D120" s="47"/>
      <c r="E120" s="47"/>
      <c r="F120" s="47"/>
      <c r="G120" s="46"/>
    </row>
    <row r="121" spans="2:7" ht="34.5" customHeight="1">
      <c r="B121" s="17">
        <v>108</v>
      </c>
      <c r="C121" s="19"/>
      <c r="D121" s="47"/>
      <c r="E121" s="47"/>
      <c r="F121" s="47"/>
      <c r="G121" s="46"/>
    </row>
    <row r="122" spans="2:7" ht="34.5" customHeight="1">
      <c r="B122" s="17">
        <v>109</v>
      </c>
      <c r="C122" s="19"/>
      <c r="D122" s="47"/>
      <c r="E122" s="47"/>
      <c r="F122" s="47"/>
      <c r="G122" s="46"/>
    </row>
    <row r="123" spans="2:7" ht="34.5" customHeight="1">
      <c r="B123" s="17">
        <v>110</v>
      </c>
      <c r="C123" s="19"/>
      <c r="D123" s="47"/>
      <c r="E123" s="47"/>
      <c r="F123" s="47"/>
      <c r="G123" s="46"/>
    </row>
    <row r="124" spans="2:7" ht="34.5" customHeight="1">
      <c r="B124" s="17">
        <v>111</v>
      </c>
      <c r="C124" s="19"/>
      <c r="D124" s="47"/>
      <c r="E124" s="47"/>
      <c r="F124" s="47"/>
      <c r="G124" s="46"/>
    </row>
    <row r="125" spans="2:7" ht="34.5" customHeight="1">
      <c r="B125" s="17">
        <v>112</v>
      </c>
      <c r="C125" s="19"/>
      <c r="D125" s="47"/>
      <c r="E125" s="47"/>
      <c r="F125" s="47"/>
      <c r="G125" s="46"/>
    </row>
    <row r="126" spans="2:7" ht="34.5" customHeight="1">
      <c r="B126" s="17">
        <v>113</v>
      </c>
      <c r="C126" s="19"/>
      <c r="D126" s="47"/>
      <c r="E126" s="47"/>
      <c r="F126" s="47"/>
      <c r="G126" s="46"/>
    </row>
    <row r="127" spans="2:7" ht="34.5" customHeight="1">
      <c r="B127" s="17">
        <v>114</v>
      </c>
      <c r="C127" s="19"/>
      <c r="D127" s="47"/>
      <c r="E127" s="47"/>
      <c r="F127" s="47"/>
      <c r="G127" s="46"/>
    </row>
    <row r="128" spans="2:7" ht="34.5" customHeight="1">
      <c r="B128" s="17">
        <v>115</v>
      </c>
      <c r="C128" s="19"/>
      <c r="D128" s="47"/>
      <c r="E128" s="47"/>
      <c r="F128" s="47"/>
      <c r="G128" s="46"/>
    </row>
    <row r="129" spans="2:7" ht="34.5" customHeight="1">
      <c r="B129" s="17">
        <v>116</v>
      </c>
      <c r="C129" s="19"/>
      <c r="D129" s="47"/>
      <c r="E129" s="47"/>
      <c r="F129" s="47"/>
      <c r="G129" s="46"/>
    </row>
    <row r="130" spans="2:7" ht="34.5" customHeight="1">
      <c r="B130" s="17">
        <v>117</v>
      </c>
      <c r="C130" s="19"/>
      <c r="D130" s="47"/>
      <c r="E130" s="47"/>
      <c r="F130" s="47"/>
      <c r="G130" s="46"/>
    </row>
    <row r="131" spans="2:7" ht="34.5" customHeight="1">
      <c r="B131" s="17">
        <v>118</v>
      </c>
      <c r="C131" s="19"/>
      <c r="D131" s="47"/>
      <c r="E131" s="47"/>
      <c r="F131" s="47"/>
      <c r="G131" s="46"/>
    </row>
    <row r="132" spans="2:10" ht="34.5" customHeight="1">
      <c r="B132" s="17">
        <v>119</v>
      </c>
      <c r="C132" s="19"/>
      <c r="D132" s="47"/>
      <c r="E132" s="47"/>
      <c r="F132" s="47"/>
      <c r="G132" s="46"/>
      <c r="H132" s="2"/>
      <c r="I132" s="2"/>
      <c r="J132" s="2"/>
    </row>
    <row r="133" spans="2:7" ht="34.5" customHeight="1">
      <c r="B133" s="17">
        <v>120</v>
      </c>
      <c r="C133" s="19"/>
      <c r="D133" s="47"/>
      <c r="E133" s="47"/>
      <c r="F133" s="47"/>
      <c r="G133" s="46"/>
    </row>
    <row r="134" spans="2:7" ht="34.5" customHeight="1">
      <c r="B134" s="17">
        <v>121</v>
      </c>
      <c r="C134" s="19"/>
      <c r="D134" s="47"/>
      <c r="E134" s="47"/>
      <c r="F134" s="47"/>
      <c r="G134" s="46"/>
    </row>
    <row r="135" spans="2:7" ht="34.5" customHeight="1">
      <c r="B135" s="17">
        <v>122</v>
      </c>
      <c r="C135" s="19"/>
      <c r="D135" s="47"/>
      <c r="E135" s="47"/>
      <c r="F135" s="47"/>
      <c r="G135" s="46"/>
    </row>
    <row r="136" spans="2:7" ht="34.5" customHeight="1">
      <c r="B136" s="17">
        <v>123</v>
      </c>
      <c r="C136" s="19"/>
      <c r="D136" s="47"/>
      <c r="E136" s="47"/>
      <c r="F136" s="47"/>
      <c r="G136" s="46"/>
    </row>
    <row r="137" spans="2:7" ht="34.5" customHeight="1">
      <c r="B137" s="17">
        <v>124</v>
      </c>
      <c r="C137" s="19"/>
      <c r="D137" s="47"/>
      <c r="E137" s="47"/>
      <c r="F137" s="47"/>
      <c r="G137" s="46"/>
    </row>
    <row r="138" spans="2:7" ht="34.5" customHeight="1">
      <c r="B138" s="17">
        <v>125</v>
      </c>
      <c r="C138" s="19"/>
      <c r="D138" s="47"/>
      <c r="E138" s="47"/>
      <c r="F138" s="47"/>
      <c r="G138" s="46"/>
    </row>
    <row r="139" spans="2:7" ht="34.5" customHeight="1">
      <c r="B139" s="17">
        <v>126</v>
      </c>
      <c r="C139" s="19"/>
      <c r="D139" s="47"/>
      <c r="E139" s="47"/>
      <c r="F139" s="47"/>
      <c r="G139" s="46"/>
    </row>
    <row r="140" spans="2:7" ht="34.5" customHeight="1">
      <c r="B140" s="17">
        <v>127</v>
      </c>
      <c r="C140" s="19"/>
      <c r="D140" s="47"/>
      <c r="E140" s="47"/>
      <c r="F140" s="47"/>
      <c r="G140" s="46"/>
    </row>
    <row r="141" spans="2:7" ht="34.5" customHeight="1">
      <c r="B141" s="17">
        <v>128</v>
      </c>
      <c r="C141" s="19"/>
      <c r="D141" s="47"/>
      <c r="E141" s="47"/>
      <c r="F141" s="47"/>
      <c r="G141" s="46"/>
    </row>
    <row r="142" spans="2:7" ht="34.5" customHeight="1">
      <c r="B142" s="17">
        <v>129</v>
      </c>
      <c r="C142" s="19"/>
      <c r="D142" s="47"/>
      <c r="E142" s="47"/>
      <c r="F142" s="47"/>
      <c r="G142" s="46"/>
    </row>
    <row r="143" spans="2:7" ht="34.5" customHeight="1">
      <c r="B143" s="17">
        <v>130</v>
      </c>
      <c r="C143" s="19"/>
      <c r="D143" s="47"/>
      <c r="E143" s="47"/>
      <c r="F143" s="47"/>
      <c r="G143" s="46"/>
    </row>
    <row r="144" spans="2:7" ht="34.5" customHeight="1">
      <c r="B144" s="17">
        <v>131</v>
      </c>
      <c r="C144" s="19"/>
      <c r="D144" s="47"/>
      <c r="E144" s="47"/>
      <c r="F144" s="47"/>
      <c r="G144" s="46"/>
    </row>
    <row r="145" spans="2:7" ht="34.5" customHeight="1">
      <c r="B145" s="17">
        <v>132</v>
      </c>
      <c r="C145" s="19"/>
      <c r="D145" s="47"/>
      <c r="E145" s="47"/>
      <c r="F145" s="47"/>
      <c r="G145" s="46"/>
    </row>
    <row r="146" spans="2:7" ht="34.5" customHeight="1">
      <c r="B146" s="17">
        <v>133</v>
      </c>
      <c r="C146" s="19"/>
      <c r="D146" s="47"/>
      <c r="E146" s="47"/>
      <c r="F146" s="47"/>
      <c r="G146" s="46"/>
    </row>
    <row r="147" spans="2:7" ht="34.5" customHeight="1">
      <c r="B147" s="17">
        <v>134</v>
      </c>
      <c r="C147" s="19"/>
      <c r="D147" s="47"/>
      <c r="E147" s="47"/>
      <c r="F147" s="47"/>
      <c r="G147" s="46"/>
    </row>
    <row r="148" spans="2:7" ht="34.5" customHeight="1">
      <c r="B148" s="17">
        <v>135</v>
      </c>
      <c r="C148" s="19"/>
      <c r="D148" s="47"/>
      <c r="E148" s="47"/>
      <c r="F148" s="47"/>
      <c r="G148" s="46"/>
    </row>
    <row r="149" spans="2:7" ht="34.5" customHeight="1">
      <c r="B149" s="17">
        <v>136</v>
      </c>
      <c r="C149" s="19"/>
      <c r="D149" s="47"/>
      <c r="E149" s="47"/>
      <c r="F149" s="47"/>
      <c r="G149" s="46"/>
    </row>
    <row r="150" spans="2:7" ht="34.5" customHeight="1">
      <c r="B150" s="17">
        <v>137</v>
      </c>
      <c r="C150" s="19"/>
      <c r="D150" s="47"/>
      <c r="E150" s="47"/>
      <c r="F150" s="47"/>
      <c r="G150" s="46"/>
    </row>
    <row r="151" spans="2:7" ht="34.5" customHeight="1">
      <c r="B151" s="17">
        <v>138</v>
      </c>
      <c r="C151" s="19"/>
      <c r="D151" s="47"/>
      <c r="E151" s="47"/>
      <c r="F151" s="47"/>
      <c r="G151" s="46"/>
    </row>
    <row r="152" spans="2:10" ht="34.5" customHeight="1">
      <c r="B152" s="17">
        <v>139</v>
      </c>
      <c r="C152" s="19"/>
      <c r="D152" s="47"/>
      <c r="E152" s="47"/>
      <c r="F152" s="47"/>
      <c r="G152" s="46"/>
      <c r="H152" s="2"/>
      <c r="I152" s="2"/>
      <c r="J152" s="2"/>
    </row>
    <row r="153" spans="2:7" ht="34.5" customHeight="1">
      <c r="B153" s="17">
        <v>140</v>
      </c>
      <c r="C153" s="19"/>
      <c r="D153" s="47"/>
      <c r="E153" s="47"/>
      <c r="F153" s="47"/>
      <c r="G153" s="46"/>
    </row>
    <row r="154" spans="2:7" ht="34.5" customHeight="1">
      <c r="B154" s="17">
        <v>141</v>
      </c>
      <c r="C154" s="19"/>
      <c r="D154" s="47"/>
      <c r="E154" s="47"/>
      <c r="F154" s="47"/>
      <c r="G154" s="46"/>
    </row>
    <row r="155" spans="2:7" ht="34.5" customHeight="1">
      <c r="B155" s="17">
        <v>142</v>
      </c>
      <c r="C155" s="19"/>
      <c r="D155" s="47"/>
      <c r="E155" s="47"/>
      <c r="F155" s="47"/>
      <c r="G155" s="46"/>
    </row>
    <row r="156" spans="2:7" ht="34.5" customHeight="1">
      <c r="B156" s="17">
        <v>143</v>
      </c>
      <c r="C156" s="19"/>
      <c r="D156" s="47"/>
      <c r="E156" s="47"/>
      <c r="F156" s="47"/>
      <c r="G156" s="46"/>
    </row>
    <row r="157" spans="2:7" ht="34.5" customHeight="1">
      <c r="B157" s="17">
        <v>144</v>
      </c>
      <c r="C157" s="19"/>
      <c r="D157" s="47"/>
      <c r="E157" s="47"/>
      <c r="F157" s="47"/>
      <c r="G157" s="46"/>
    </row>
    <row r="158" spans="2:7" ht="34.5" customHeight="1">
      <c r="B158" s="17">
        <v>145</v>
      </c>
      <c r="C158" s="19"/>
      <c r="D158" s="47"/>
      <c r="E158" s="47"/>
      <c r="F158" s="47"/>
      <c r="G158" s="46"/>
    </row>
    <row r="159" spans="2:7" ht="34.5" customHeight="1">
      <c r="B159" s="17">
        <v>146</v>
      </c>
      <c r="C159" s="19"/>
      <c r="D159" s="47"/>
      <c r="E159" s="47"/>
      <c r="F159" s="47"/>
      <c r="G159" s="46"/>
    </row>
    <row r="160" spans="2:7" ht="34.5" customHeight="1">
      <c r="B160" s="17">
        <v>147</v>
      </c>
      <c r="C160" s="19"/>
      <c r="D160" s="47"/>
      <c r="E160" s="47"/>
      <c r="F160" s="47"/>
      <c r="G160" s="46"/>
    </row>
    <row r="161" spans="2:7" ht="34.5" customHeight="1">
      <c r="B161" s="17">
        <v>148</v>
      </c>
      <c r="C161" s="19"/>
      <c r="D161" s="47"/>
      <c r="E161" s="47"/>
      <c r="F161" s="47"/>
      <c r="G161" s="46"/>
    </row>
    <row r="162" spans="2:7" ht="34.5" customHeight="1">
      <c r="B162" s="17">
        <v>149</v>
      </c>
      <c r="C162" s="19"/>
      <c r="D162" s="47"/>
      <c r="E162" s="47"/>
      <c r="F162" s="47"/>
      <c r="G162" s="46"/>
    </row>
    <row r="163" spans="2:7" ht="34.5" customHeight="1">
      <c r="B163" s="17">
        <v>150</v>
      </c>
      <c r="C163" s="19"/>
      <c r="D163" s="47"/>
      <c r="E163" s="47"/>
      <c r="F163" s="47"/>
      <c r="G163" s="46"/>
    </row>
    <row r="164" spans="2:7" ht="34.5" customHeight="1">
      <c r="B164" s="17">
        <v>151</v>
      </c>
      <c r="C164" s="19"/>
      <c r="D164" s="47"/>
      <c r="E164" s="47"/>
      <c r="F164" s="47"/>
      <c r="G164" s="46"/>
    </row>
    <row r="165" spans="2:7" ht="34.5" customHeight="1">
      <c r="B165" s="17">
        <v>152</v>
      </c>
      <c r="C165" s="19"/>
      <c r="D165" s="47"/>
      <c r="E165" s="47"/>
      <c r="F165" s="47"/>
      <c r="G165" s="46"/>
    </row>
    <row r="166" spans="2:7" ht="34.5" customHeight="1">
      <c r="B166" s="17">
        <v>153</v>
      </c>
      <c r="C166" s="19"/>
      <c r="D166" s="47"/>
      <c r="E166" s="47"/>
      <c r="F166" s="47"/>
      <c r="G166" s="46"/>
    </row>
    <row r="167" spans="2:7" ht="34.5" customHeight="1">
      <c r="B167" s="17">
        <v>154</v>
      </c>
      <c r="C167" s="19"/>
      <c r="D167" s="47"/>
      <c r="E167" s="47"/>
      <c r="F167" s="47"/>
      <c r="G167" s="46"/>
    </row>
    <row r="168" spans="2:7" ht="34.5" customHeight="1">
      <c r="B168" s="17">
        <v>155</v>
      </c>
      <c r="C168" s="19"/>
      <c r="D168" s="47"/>
      <c r="E168" s="47"/>
      <c r="F168" s="47"/>
      <c r="G168" s="46"/>
    </row>
    <row r="169" spans="2:7" ht="34.5" customHeight="1">
      <c r="B169" s="17">
        <v>156</v>
      </c>
      <c r="C169" s="19"/>
      <c r="D169" s="47"/>
      <c r="E169" s="47"/>
      <c r="F169" s="47"/>
      <c r="G169" s="46"/>
    </row>
    <row r="170" spans="2:7" ht="34.5" customHeight="1">
      <c r="B170" s="17">
        <v>157</v>
      </c>
      <c r="C170" s="19"/>
      <c r="D170" s="47"/>
      <c r="E170" s="47"/>
      <c r="F170" s="47"/>
      <c r="G170" s="46"/>
    </row>
    <row r="171" spans="2:7" ht="34.5" customHeight="1">
      <c r="B171" s="17">
        <v>158</v>
      </c>
      <c r="C171" s="19"/>
      <c r="D171" s="47"/>
      <c r="E171" s="47"/>
      <c r="F171" s="47"/>
      <c r="G171" s="46"/>
    </row>
    <row r="172" spans="2:10" ht="34.5" customHeight="1">
      <c r="B172" s="17">
        <v>159</v>
      </c>
      <c r="C172" s="19"/>
      <c r="D172" s="47"/>
      <c r="E172" s="47"/>
      <c r="F172" s="47"/>
      <c r="G172" s="46"/>
      <c r="H172" s="2"/>
      <c r="I172" s="2"/>
      <c r="J172" s="2"/>
    </row>
  </sheetData>
  <sheetProtection/>
  <mergeCells count="7">
    <mergeCell ref="B11:E11"/>
    <mergeCell ref="B1:E1"/>
    <mergeCell ref="B8:C8"/>
    <mergeCell ref="B9:C9"/>
    <mergeCell ref="D8:E8"/>
    <mergeCell ref="D9:E9"/>
    <mergeCell ref="B10:E10"/>
  </mergeCells>
  <dataValidations count="3">
    <dataValidation type="list" allowBlank="1" showInputMessage="1" showErrorMessage="1" sqref="C13:C172">
      <formula1>"描画,版画,デザイン"</formula1>
    </dataValidation>
    <dataValidation type="list" allowBlank="1" showInputMessage="1" showErrorMessage="1" sqref="D13">
      <formula1>"小１,小２,小３,小４,小５,小６,中１,中２,中３,高１,高２,高３"</formula1>
    </dataValidation>
    <dataValidation type="list" allowBlank="1" showInputMessage="1" showErrorMessage="1" sqref="B9:C9">
      <formula1>$J$13:$J$54</formula1>
    </dataValidation>
  </dataValidations>
  <printOptions/>
  <pageMargins left="0.5118110236220472" right="0.4330708661417323" top="0.1968503937007874" bottom="0.1968503937007874" header="0.5118110236220472" footer="0.4724409448818898"/>
  <pageSetup horizontalDpi="600" verticalDpi="600" orientation="portrait" paperSize="9" r:id="rId4"/>
  <colBreaks count="1" manualBreakCount="1">
    <brk id="18" max="65535" man="1"/>
  </colBreak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70"/>
  <sheetViews>
    <sheetView zoomScalePageLayoutView="0" workbookViewId="0" topLeftCell="A16">
      <selection activeCell="A3" sqref="A3:B3"/>
    </sheetView>
  </sheetViews>
  <sheetFormatPr defaultColWidth="9.00390625" defaultRowHeight="13.5"/>
  <cols>
    <col min="1" max="2" width="7.625" style="0" customWidth="1"/>
    <col min="3" max="4" width="11.625" style="0" customWidth="1"/>
    <col min="5" max="5" width="14.625" style="0" customWidth="1"/>
    <col min="6" max="9" width="8.625" style="0" customWidth="1"/>
  </cols>
  <sheetData>
    <row r="1" spans="1:9" ht="21.75" customHeight="1">
      <c r="A1" s="104" t="s">
        <v>3</v>
      </c>
      <c r="B1" s="104"/>
      <c r="C1" s="104"/>
      <c r="D1" s="104"/>
      <c r="E1" s="104"/>
      <c r="F1" s="104"/>
      <c r="G1" s="104"/>
      <c r="H1" s="104"/>
      <c r="I1" s="104"/>
    </row>
    <row r="2" spans="1:9" ht="18" customHeight="1" thickBot="1">
      <c r="A2" s="105" t="s">
        <v>110</v>
      </c>
      <c r="B2" s="105"/>
      <c r="C2" s="105"/>
      <c r="D2" s="105"/>
      <c r="E2" s="105"/>
      <c r="F2" s="105"/>
      <c r="G2" s="105"/>
      <c r="H2" s="105"/>
      <c r="I2" s="105"/>
    </row>
    <row r="3" spans="1:9" ht="34.5" customHeight="1">
      <c r="A3" s="106" t="s">
        <v>0</v>
      </c>
      <c r="B3" s="107"/>
      <c r="C3" s="115">
        <f>IF(ISBLANK('目録（入力はここへ）'!C14),"",'目録（入力はここへ）'!C14)</f>
      </c>
      <c r="D3" s="116"/>
      <c r="E3" s="117"/>
      <c r="F3" s="111" t="s">
        <v>4</v>
      </c>
      <c r="G3" s="112"/>
      <c r="H3" s="112"/>
      <c r="I3" s="113"/>
    </row>
    <row r="4" spans="1:9" ht="34.5" customHeight="1">
      <c r="A4" s="83" t="s">
        <v>35</v>
      </c>
      <c r="B4" s="84"/>
      <c r="C4" s="85">
        <f>IF(ISBLANK('目録（入力はここへ）'!B9),"",'目録（入力はここへ）'!B9)</f>
      </c>
      <c r="D4" s="86"/>
      <c r="E4" s="87"/>
      <c r="F4" s="88">
        <f>IF(ISBLANK('目録（入力はここへ）'!G14),"",'目録（入力はここへ）'!G14)</f>
      </c>
      <c r="G4" s="89"/>
      <c r="H4" s="89"/>
      <c r="I4" s="90"/>
    </row>
    <row r="5" spans="1:9" ht="34.5" customHeight="1">
      <c r="A5" s="97" t="s">
        <v>6</v>
      </c>
      <c r="B5" s="114"/>
      <c r="C5" s="85">
        <f>IF(ISBLANK('目録（入力はここへ）'!D9),"",'目録（入力はここへ）'!D9)</f>
      </c>
      <c r="D5" s="86"/>
      <c r="E5" s="87"/>
      <c r="F5" s="91"/>
      <c r="G5" s="92"/>
      <c r="H5" s="92"/>
      <c r="I5" s="93"/>
    </row>
    <row r="6" spans="1:9" ht="34.5" customHeight="1">
      <c r="A6" s="97" t="s">
        <v>5</v>
      </c>
      <c r="B6" s="98"/>
      <c r="C6" s="85">
        <f>IF(ISBLANK('目録（入力はここへ）'!D14),"",'目録（入力はここへ）'!D14)</f>
      </c>
      <c r="D6" s="86"/>
      <c r="E6" s="87"/>
      <c r="F6" s="91"/>
      <c r="G6" s="92"/>
      <c r="H6" s="92"/>
      <c r="I6" s="93"/>
    </row>
    <row r="7" spans="1:9" ht="34.5" customHeight="1" thickBot="1">
      <c r="A7" s="99" t="s">
        <v>7</v>
      </c>
      <c r="B7" s="100"/>
      <c r="C7" s="101">
        <f>IF(ISBLANK('目録（入力はここへ）'!E14),"",'目録（入力はここへ）'!E14)</f>
      </c>
      <c r="D7" s="102"/>
      <c r="E7" s="103"/>
      <c r="F7" s="94"/>
      <c r="G7" s="95"/>
      <c r="H7" s="95"/>
      <c r="I7" s="96"/>
    </row>
    <row r="8" spans="1:9" ht="15" customHeight="1">
      <c r="A8" s="80" t="s">
        <v>43</v>
      </c>
      <c r="B8" s="118"/>
      <c r="C8" s="118"/>
      <c r="D8" s="118"/>
      <c r="E8" s="118"/>
      <c r="F8" s="118"/>
      <c r="G8" s="118"/>
      <c r="H8" s="119"/>
      <c r="I8" s="15" t="s">
        <v>8</v>
      </c>
    </row>
    <row r="9" spans="1:9" ht="39.75" customHeight="1">
      <c r="A9" s="118"/>
      <c r="B9" s="118"/>
      <c r="C9" s="118"/>
      <c r="D9" s="118"/>
      <c r="E9" s="118"/>
      <c r="F9" s="118"/>
      <c r="G9" s="118"/>
      <c r="H9" s="119"/>
      <c r="I9" s="17">
        <f>IF(ISBLANK('目録（入力はここへ）'!B14),"",'目録（入力はここへ）'!B14)</f>
        <v>1</v>
      </c>
    </row>
    <row r="10" spans="1:9" ht="12" customHeight="1">
      <c r="A10" s="30"/>
      <c r="B10" s="30"/>
      <c r="C10" s="30"/>
      <c r="D10" s="30"/>
      <c r="E10" s="30"/>
      <c r="F10" s="30"/>
      <c r="G10" s="30"/>
      <c r="H10" s="30"/>
      <c r="I10" s="33"/>
    </row>
    <row r="11" ht="22.5" customHeight="1"/>
    <row r="12" spans="1:9" ht="21.75" customHeight="1">
      <c r="A12" s="104" t="s">
        <v>3</v>
      </c>
      <c r="B12" s="104"/>
      <c r="C12" s="104"/>
      <c r="D12" s="104"/>
      <c r="E12" s="104"/>
      <c r="F12" s="104"/>
      <c r="G12" s="104"/>
      <c r="H12" s="104"/>
      <c r="I12" s="104"/>
    </row>
    <row r="13" spans="1:9" ht="18" customHeight="1" thickBot="1">
      <c r="A13" s="105" t="str">
        <f>$A$2</f>
        <v>≪　第70回南九州美術展　≫</v>
      </c>
      <c r="B13" s="105"/>
      <c r="C13" s="105"/>
      <c r="D13" s="105"/>
      <c r="E13" s="105"/>
      <c r="F13" s="105"/>
      <c r="G13" s="105"/>
      <c r="H13" s="105"/>
      <c r="I13" s="105"/>
    </row>
    <row r="14" spans="1:9" ht="34.5" customHeight="1">
      <c r="A14" s="106" t="s">
        <v>0</v>
      </c>
      <c r="B14" s="107"/>
      <c r="C14" s="115">
        <f>IF(ISBLANK('目録（入力はここへ）'!C15),"",'目録（入力はここへ）'!C15)</f>
      </c>
      <c r="D14" s="116"/>
      <c r="E14" s="117"/>
      <c r="F14" s="111" t="s">
        <v>4</v>
      </c>
      <c r="G14" s="112"/>
      <c r="H14" s="112"/>
      <c r="I14" s="113"/>
    </row>
    <row r="15" spans="1:9" ht="34.5" customHeight="1">
      <c r="A15" s="83" t="s">
        <v>35</v>
      </c>
      <c r="B15" s="84"/>
      <c r="C15" s="85">
        <f>IF(ISBLANK('目録（入力はここへ）'!B9),"",'目録（入力はここへ）'!B9)</f>
      </c>
      <c r="D15" s="86"/>
      <c r="E15" s="87"/>
      <c r="F15" s="88">
        <f>IF(ISBLANK('目録（入力はここへ）'!G15),"",'目録（入力はここへ）'!G15)</f>
      </c>
      <c r="G15" s="89"/>
      <c r="H15" s="89"/>
      <c r="I15" s="90"/>
    </row>
    <row r="16" spans="1:9" ht="34.5" customHeight="1">
      <c r="A16" s="97" t="s">
        <v>6</v>
      </c>
      <c r="B16" s="114"/>
      <c r="C16" s="85">
        <f>IF(ISBLANK('目録（入力はここへ）'!D9),"",'目録（入力はここへ）'!D9)</f>
      </c>
      <c r="D16" s="86"/>
      <c r="E16" s="87"/>
      <c r="F16" s="91"/>
      <c r="G16" s="92"/>
      <c r="H16" s="92"/>
      <c r="I16" s="93"/>
    </row>
    <row r="17" spans="1:9" ht="34.5" customHeight="1">
      <c r="A17" s="97" t="s">
        <v>5</v>
      </c>
      <c r="B17" s="98"/>
      <c r="C17" s="85">
        <f>IF(ISBLANK('目録（入力はここへ）'!D15),"",'目録（入力はここへ）'!D15)</f>
      </c>
      <c r="D17" s="86"/>
      <c r="E17" s="87"/>
      <c r="F17" s="91"/>
      <c r="G17" s="92"/>
      <c r="H17" s="92"/>
      <c r="I17" s="93"/>
    </row>
    <row r="18" spans="1:9" ht="34.5" customHeight="1" thickBot="1">
      <c r="A18" s="99" t="s">
        <v>7</v>
      </c>
      <c r="B18" s="100"/>
      <c r="C18" s="101">
        <f>IF(ISBLANK('目録（入力はここへ）'!E15),"",'目録（入力はここへ）'!E15)</f>
      </c>
      <c r="D18" s="102"/>
      <c r="E18" s="103"/>
      <c r="F18" s="94"/>
      <c r="G18" s="95"/>
      <c r="H18" s="95"/>
      <c r="I18" s="96"/>
    </row>
    <row r="19" spans="1:9" ht="15" customHeight="1">
      <c r="A19" s="80" t="s">
        <v>43</v>
      </c>
      <c r="B19" s="118"/>
      <c r="C19" s="118"/>
      <c r="D19" s="118"/>
      <c r="E19" s="118"/>
      <c r="F19" s="118"/>
      <c r="G19" s="118"/>
      <c r="H19" s="119"/>
      <c r="I19" s="15" t="s">
        <v>8</v>
      </c>
    </row>
    <row r="20" spans="1:9" s="2" customFormat="1" ht="39.75" customHeight="1">
      <c r="A20" s="118"/>
      <c r="B20" s="118"/>
      <c r="C20" s="118"/>
      <c r="D20" s="118"/>
      <c r="E20" s="118"/>
      <c r="F20" s="118"/>
      <c r="G20" s="118"/>
      <c r="H20" s="119"/>
      <c r="I20" s="17">
        <f>IF(ISBLANK('目録（入力はここへ）'!B15),"",'目録（入力はここへ）'!B15)</f>
        <v>2</v>
      </c>
    </row>
    <row r="21" spans="1:9" s="2" customFormat="1" ht="12" customHeight="1">
      <c r="A21" s="30"/>
      <c r="B21" s="30"/>
      <c r="C21" s="30"/>
      <c r="D21" s="30"/>
      <c r="E21" s="30"/>
      <c r="F21" s="30"/>
      <c r="G21" s="30"/>
      <c r="H21" s="30"/>
      <c r="I21" s="37"/>
    </row>
    <row r="22" spans="1:9" s="2" customFormat="1" ht="22.5" customHeight="1">
      <c r="A22" s="3"/>
      <c r="B22" s="3"/>
      <c r="C22" s="3"/>
      <c r="D22" s="3"/>
      <c r="E22" s="3"/>
      <c r="F22" s="3"/>
      <c r="G22" s="3"/>
      <c r="H22" s="3"/>
      <c r="I22" s="36"/>
    </row>
    <row r="23" spans="1:9" ht="21.75" customHeight="1">
      <c r="A23" s="104" t="s">
        <v>3</v>
      </c>
      <c r="B23" s="104"/>
      <c r="C23" s="104"/>
      <c r="D23" s="104"/>
      <c r="E23" s="104"/>
      <c r="F23" s="104"/>
      <c r="G23" s="104"/>
      <c r="H23" s="104"/>
      <c r="I23" s="104"/>
    </row>
    <row r="24" spans="1:9" ht="18" customHeight="1" thickBot="1">
      <c r="A24" s="105" t="str">
        <f>$A$2</f>
        <v>≪　第70回南九州美術展　≫</v>
      </c>
      <c r="B24" s="105"/>
      <c r="C24" s="105"/>
      <c r="D24" s="105"/>
      <c r="E24" s="105"/>
      <c r="F24" s="105"/>
      <c r="G24" s="105"/>
      <c r="H24" s="105"/>
      <c r="I24" s="105"/>
    </row>
    <row r="25" spans="1:9" ht="34.5" customHeight="1">
      <c r="A25" s="106" t="s">
        <v>0</v>
      </c>
      <c r="B25" s="107"/>
      <c r="C25" s="115">
        <f>IF(ISBLANK('目録（入力はここへ）'!C16),"",'目録（入力はここへ）'!C16)</f>
      </c>
      <c r="D25" s="116"/>
      <c r="E25" s="117"/>
      <c r="F25" s="111" t="s">
        <v>4</v>
      </c>
      <c r="G25" s="112"/>
      <c r="H25" s="112"/>
      <c r="I25" s="113"/>
    </row>
    <row r="26" spans="1:9" ht="34.5" customHeight="1">
      <c r="A26" s="83" t="s">
        <v>35</v>
      </c>
      <c r="B26" s="84"/>
      <c r="C26" s="85">
        <f>IF(ISBLANK('目録（入力はここへ）'!B9),"",'目録（入力はここへ）'!B9)</f>
      </c>
      <c r="D26" s="86"/>
      <c r="E26" s="87"/>
      <c r="F26" s="88">
        <f>IF(ISBLANK('目録（入力はここへ）'!G16),"",'目録（入力はここへ）'!G16)</f>
      </c>
      <c r="G26" s="89"/>
      <c r="H26" s="89"/>
      <c r="I26" s="90"/>
    </row>
    <row r="27" spans="1:9" ht="34.5" customHeight="1">
      <c r="A27" s="97" t="s">
        <v>6</v>
      </c>
      <c r="B27" s="98"/>
      <c r="C27" s="85">
        <f>IF(ISBLANK('目録（入力はここへ）'!D9),"",'目録（入力はここへ）'!D9)</f>
      </c>
      <c r="D27" s="86"/>
      <c r="E27" s="87"/>
      <c r="F27" s="91"/>
      <c r="G27" s="92"/>
      <c r="H27" s="92"/>
      <c r="I27" s="93"/>
    </row>
    <row r="28" spans="1:9" ht="34.5" customHeight="1">
      <c r="A28" s="97" t="s">
        <v>5</v>
      </c>
      <c r="B28" s="98"/>
      <c r="C28" s="85">
        <f>IF(ISBLANK('目録（入力はここへ）'!D16),"",'目録（入力はここへ）'!D16)</f>
      </c>
      <c r="D28" s="86"/>
      <c r="E28" s="87"/>
      <c r="F28" s="91"/>
      <c r="G28" s="92"/>
      <c r="H28" s="92"/>
      <c r="I28" s="93"/>
    </row>
    <row r="29" spans="1:9" ht="34.5" customHeight="1" thickBot="1">
      <c r="A29" s="99" t="s">
        <v>18</v>
      </c>
      <c r="B29" s="100"/>
      <c r="C29" s="101">
        <f>IF(ISBLANK('目録（入力はここへ）'!E16),"",'目録（入力はここへ）'!E16)</f>
      </c>
      <c r="D29" s="102"/>
      <c r="E29" s="103"/>
      <c r="F29" s="94"/>
      <c r="G29" s="95"/>
      <c r="H29" s="95"/>
      <c r="I29" s="96"/>
    </row>
    <row r="30" spans="1:9" ht="15" customHeight="1">
      <c r="A30" s="80" t="s">
        <v>43</v>
      </c>
      <c r="B30" s="118"/>
      <c r="C30" s="118"/>
      <c r="D30" s="118"/>
      <c r="E30" s="118"/>
      <c r="F30" s="118"/>
      <c r="G30" s="118"/>
      <c r="H30" s="119"/>
      <c r="I30" s="15" t="s">
        <v>8</v>
      </c>
    </row>
    <row r="31" spans="1:9" ht="39.75" customHeight="1">
      <c r="A31" s="118"/>
      <c r="B31" s="118"/>
      <c r="C31" s="118"/>
      <c r="D31" s="118"/>
      <c r="E31" s="118"/>
      <c r="F31" s="118"/>
      <c r="G31" s="118"/>
      <c r="H31" s="119"/>
      <c r="I31" s="17">
        <f>IF(ISBLANK('目録（入力はここへ）'!B16),"",'目録（入力はここへ）'!B16)</f>
        <v>3</v>
      </c>
    </row>
    <row r="32" spans="1:9" ht="21.75" customHeight="1">
      <c r="A32" s="104" t="s">
        <v>3</v>
      </c>
      <c r="B32" s="104"/>
      <c r="C32" s="104"/>
      <c r="D32" s="104"/>
      <c r="E32" s="104"/>
      <c r="F32" s="104"/>
      <c r="G32" s="104"/>
      <c r="H32" s="104"/>
      <c r="I32" s="104"/>
    </row>
    <row r="33" spans="1:9" ht="18" customHeight="1" thickBot="1">
      <c r="A33" s="105" t="str">
        <f>$A$2</f>
        <v>≪　第70回南九州美術展　≫</v>
      </c>
      <c r="B33" s="105"/>
      <c r="C33" s="105"/>
      <c r="D33" s="105"/>
      <c r="E33" s="105"/>
      <c r="F33" s="105"/>
      <c r="G33" s="105"/>
      <c r="H33" s="105"/>
      <c r="I33" s="105"/>
    </row>
    <row r="34" spans="1:9" ht="34.5" customHeight="1">
      <c r="A34" s="106" t="s">
        <v>0</v>
      </c>
      <c r="B34" s="107"/>
      <c r="C34" s="108">
        <f>IF(ISBLANK('目録（入力はここへ）'!C17),"",'目録（入力はここへ）'!C17)</f>
      </c>
      <c r="D34" s="109"/>
      <c r="E34" s="110"/>
      <c r="F34" s="111" t="s">
        <v>4</v>
      </c>
      <c r="G34" s="112"/>
      <c r="H34" s="112"/>
      <c r="I34" s="113"/>
    </row>
    <row r="35" spans="1:9" ht="34.5" customHeight="1">
      <c r="A35" s="83" t="s">
        <v>35</v>
      </c>
      <c r="B35" s="84"/>
      <c r="C35" s="85">
        <f>IF(ISBLANK('目録（入力はここへ）'!B9),"",'目録（入力はここへ）'!B9)</f>
      </c>
      <c r="D35" s="86"/>
      <c r="E35" s="87"/>
      <c r="F35" s="88">
        <f>IF(ISBLANK('目録（入力はここへ）'!G17),"",'目録（入力はここへ）'!G17)</f>
      </c>
      <c r="G35" s="89"/>
      <c r="H35" s="89"/>
      <c r="I35" s="90"/>
    </row>
    <row r="36" spans="1:9" ht="34.5" customHeight="1">
      <c r="A36" s="97" t="s">
        <v>6</v>
      </c>
      <c r="B36" s="114"/>
      <c r="C36" s="85">
        <f>IF(ISBLANK('目録（入力はここへ）'!D9),"",'目録（入力はここへ）'!D9)</f>
      </c>
      <c r="D36" s="86"/>
      <c r="E36" s="87"/>
      <c r="F36" s="91"/>
      <c r="G36" s="92"/>
      <c r="H36" s="92"/>
      <c r="I36" s="93"/>
    </row>
    <row r="37" spans="1:9" ht="34.5" customHeight="1">
      <c r="A37" s="97" t="s">
        <v>5</v>
      </c>
      <c r="B37" s="98"/>
      <c r="C37" s="85">
        <f>IF(ISBLANK('目録（入力はここへ）'!D17),"",'目録（入力はここへ）'!D17)</f>
      </c>
      <c r="D37" s="86"/>
      <c r="E37" s="87"/>
      <c r="F37" s="91"/>
      <c r="G37" s="92"/>
      <c r="H37" s="92"/>
      <c r="I37" s="93"/>
    </row>
    <row r="38" spans="1:9" ht="34.5" customHeight="1" thickBot="1">
      <c r="A38" s="99" t="s">
        <v>7</v>
      </c>
      <c r="B38" s="100"/>
      <c r="C38" s="101">
        <f>IF(ISBLANK('目録（入力はここへ）'!E17),"",'目録（入力はここへ）'!E17)</f>
      </c>
      <c r="D38" s="102"/>
      <c r="E38" s="103"/>
      <c r="F38" s="94"/>
      <c r="G38" s="95"/>
      <c r="H38" s="95"/>
      <c r="I38" s="96"/>
    </row>
    <row r="39" spans="2:9" ht="15" customHeight="1">
      <c r="B39" s="28"/>
      <c r="C39" s="28"/>
      <c r="D39" s="28"/>
      <c r="E39" s="28"/>
      <c r="F39" s="28"/>
      <c r="G39" s="28"/>
      <c r="H39" s="29"/>
      <c r="I39" s="15" t="s">
        <v>8</v>
      </c>
    </row>
    <row r="40" spans="1:9" ht="39.75" customHeight="1">
      <c r="A40" s="80" t="s">
        <v>20</v>
      </c>
      <c r="B40" s="81"/>
      <c r="C40" s="81"/>
      <c r="D40" s="81"/>
      <c r="E40" s="81"/>
      <c r="F40" s="81"/>
      <c r="G40" s="81"/>
      <c r="H40" s="82"/>
      <c r="I40" s="31">
        <f>'目録（入力はここへ）'!B17</f>
        <v>4</v>
      </c>
    </row>
    <row r="41" spans="1:9" ht="12" customHeight="1">
      <c r="A41" s="30"/>
      <c r="B41" s="30"/>
      <c r="C41" s="30"/>
      <c r="D41" s="30"/>
      <c r="E41" s="30"/>
      <c r="F41" s="30"/>
      <c r="G41" s="30"/>
      <c r="H41" s="30"/>
      <c r="I41" s="33"/>
    </row>
    <row r="42" ht="22.5" customHeight="1"/>
    <row r="43" spans="1:9" ht="21.75" customHeight="1">
      <c r="A43" s="104" t="s">
        <v>3</v>
      </c>
      <c r="B43" s="104"/>
      <c r="C43" s="104"/>
      <c r="D43" s="104"/>
      <c r="E43" s="104"/>
      <c r="F43" s="104"/>
      <c r="G43" s="104"/>
      <c r="H43" s="104"/>
      <c r="I43" s="104"/>
    </row>
    <row r="44" spans="1:9" ht="18" customHeight="1" thickBot="1">
      <c r="A44" s="105" t="str">
        <f>$A$2</f>
        <v>≪　第70回南九州美術展　≫</v>
      </c>
      <c r="B44" s="105"/>
      <c r="C44" s="105"/>
      <c r="D44" s="105"/>
      <c r="E44" s="105"/>
      <c r="F44" s="105"/>
      <c r="G44" s="105"/>
      <c r="H44" s="105"/>
      <c r="I44" s="105"/>
    </row>
    <row r="45" spans="1:9" ht="34.5" customHeight="1">
      <c r="A45" s="106" t="s">
        <v>0</v>
      </c>
      <c r="B45" s="107"/>
      <c r="C45" s="108">
        <f>IF(ISBLANK('目録（入力はここへ）'!C18),"",'目録（入力はここへ）'!C18)</f>
      </c>
      <c r="D45" s="120"/>
      <c r="E45" s="121"/>
      <c r="F45" s="111" t="s">
        <v>4</v>
      </c>
      <c r="G45" s="112"/>
      <c r="H45" s="112"/>
      <c r="I45" s="113"/>
    </row>
    <row r="46" spans="1:9" ht="34.5" customHeight="1">
      <c r="A46" s="83" t="s">
        <v>35</v>
      </c>
      <c r="B46" s="84"/>
      <c r="C46" s="85">
        <f>IF(ISBLANK('目録（入力はここへ）'!B9),"",'目録（入力はここへ）'!B9)</f>
      </c>
      <c r="D46" s="86"/>
      <c r="E46" s="87"/>
      <c r="F46" s="88">
        <f>IF(ISBLANK('目録（入力はここへ）'!G18),"",'目録（入力はここへ）'!G18)</f>
      </c>
      <c r="G46" s="89"/>
      <c r="H46" s="89"/>
      <c r="I46" s="90"/>
    </row>
    <row r="47" spans="1:9" ht="34.5" customHeight="1">
      <c r="A47" s="97" t="s">
        <v>6</v>
      </c>
      <c r="B47" s="114"/>
      <c r="C47" s="85">
        <f>IF(ISBLANK('目録（入力はここへ）'!D9),"",'目録（入力はここへ）'!D9)</f>
      </c>
      <c r="D47" s="86"/>
      <c r="E47" s="87"/>
      <c r="F47" s="91"/>
      <c r="G47" s="92"/>
      <c r="H47" s="92"/>
      <c r="I47" s="93"/>
    </row>
    <row r="48" spans="1:9" ht="34.5" customHeight="1">
      <c r="A48" s="97" t="s">
        <v>5</v>
      </c>
      <c r="B48" s="98"/>
      <c r="C48" s="85">
        <f>IF(ISBLANK('目録（入力はここへ）'!D18),"",'目録（入力はここへ）'!D18)</f>
      </c>
      <c r="D48" s="86"/>
      <c r="E48" s="87"/>
      <c r="F48" s="91"/>
      <c r="G48" s="92"/>
      <c r="H48" s="92"/>
      <c r="I48" s="93"/>
    </row>
    <row r="49" spans="1:9" ht="34.5" customHeight="1" thickBot="1">
      <c r="A49" s="99" t="s">
        <v>7</v>
      </c>
      <c r="B49" s="100"/>
      <c r="C49" s="101">
        <f>IF(ISBLANK('目録（入力はここへ）'!E18),"",'目録（入力はここへ）'!E18)</f>
      </c>
      <c r="D49" s="102"/>
      <c r="E49" s="103"/>
      <c r="F49" s="94"/>
      <c r="G49" s="95"/>
      <c r="H49" s="95"/>
      <c r="I49" s="96"/>
    </row>
    <row r="50" spans="1:9" ht="15" customHeight="1">
      <c r="A50" s="13"/>
      <c r="B50" s="6"/>
      <c r="C50" s="6"/>
      <c r="D50" s="6"/>
      <c r="E50" s="6"/>
      <c r="F50" s="1"/>
      <c r="G50" s="1"/>
      <c r="H50" s="1"/>
      <c r="I50" s="15" t="s">
        <v>8</v>
      </c>
    </row>
    <row r="51" spans="1:9" s="2" customFormat="1" ht="39.75" customHeight="1">
      <c r="A51" s="80" t="s">
        <v>20</v>
      </c>
      <c r="B51" s="81"/>
      <c r="C51" s="81"/>
      <c r="D51" s="81"/>
      <c r="E51" s="81"/>
      <c r="F51" s="81"/>
      <c r="G51" s="81"/>
      <c r="H51" s="82"/>
      <c r="I51" s="31">
        <f>'目録（入力はここへ）'!B18</f>
        <v>5</v>
      </c>
    </row>
    <row r="52" spans="1:9" ht="21.75" customHeight="1">
      <c r="A52" s="104" t="s">
        <v>3</v>
      </c>
      <c r="B52" s="104"/>
      <c r="C52" s="104"/>
      <c r="D52" s="104"/>
      <c r="E52" s="104"/>
      <c r="F52" s="104"/>
      <c r="G52" s="104"/>
      <c r="H52" s="104"/>
      <c r="I52" s="104"/>
    </row>
    <row r="53" spans="1:9" ht="18" customHeight="1" thickBot="1">
      <c r="A53" s="105" t="str">
        <f>$A$2</f>
        <v>≪　第70回南九州美術展　≫</v>
      </c>
      <c r="B53" s="105"/>
      <c r="C53" s="105"/>
      <c r="D53" s="105"/>
      <c r="E53" s="105"/>
      <c r="F53" s="105"/>
      <c r="G53" s="105"/>
      <c r="H53" s="105"/>
      <c r="I53" s="105"/>
    </row>
    <row r="54" spans="1:9" ht="34.5" customHeight="1">
      <c r="A54" s="106" t="s">
        <v>0</v>
      </c>
      <c r="B54" s="107"/>
      <c r="C54" s="108">
        <f>IF(ISBLANK('目録（入力はここへ）'!C19),"",'目録（入力はここへ）'!C19)</f>
      </c>
      <c r="D54" s="109"/>
      <c r="E54" s="110"/>
      <c r="F54" s="111" t="s">
        <v>4</v>
      </c>
      <c r="G54" s="112"/>
      <c r="H54" s="112"/>
      <c r="I54" s="113"/>
    </row>
    <row r="55" spans="1:9" ht="34.5" customHeight="1">
      <c r="A55" s="83" t="s">
        <v>35</v>
      </c>
      <c r="B55" s="84"/>
      <c r="C55" s="85">
        <f>IF(ISBLANK('目録（入力はここへ）'!B9),"",'目録（入力はここへ）'!B9)</f>
      </c>
      <c r="D55" s="86"/>
      <c r="E55" s="87"/>
      <c r="F55" s="88">
        <f>IF(ISBLANK('目録（入力はここへ）'!G19),"",'目録（入力はここへ）'!G19)</f>
      </c>
      <c r="G55" s="89"/>
      <c r="H55" s="89"/>
      <c r="I55" s="90"/>
    </row>
    <row r="56" spans="1:9" ht="34.5" customHeight="1">
      <c r="A56" s="97" t="s">
        <v>6</v>
      </c>
      <c r="B56" s="98"/>
      <c r="C56" s="85">
        <f>IF(ISBLANK('目録（入力はここへ）'!D9),"",'目録（入力はここへ）'!D9)</f>
      </c>
      <c r="D56" s="86"/>
      <c r="E56" s="87"/>
      <c r="F56" s="91"/>
      <c r="G56" s="92"/>
      <c r="H56" s="92"/>
      <c r="I56" s="93"/>
    </row>
    <row r="57" spans="1:9" ht="34.5" customHeight="1">
      <c r="A57" s="97" t="s">
        <v>5</v>
      </c>
      <c r="B57" s="98"/>
      <c r="C57" s="85">
        <f>IF(ISBLANK('目録（入力はここへ）'!D19),"",'目録（入力はここへ）'!D19)</f>
      </c>
      <c r="D57" s="86"/>
      <c r="E57" s="87"/>
      <c r="F57" s="91"/>
      <c r="G57" s="92"/>
      <c r="H57" s="92"/>
      <c r="I57" s="93"/>
    </row>
    <row r="58" spans="1:9" ht="34.5" customHeight="1" thickBot="1">
      <c r="A58" s="99" t="s">
        <v>18</v>
      </c>
      <c r="B58" s="100"/>
      <c r="C58" s="101">
        <f>IF(ISBLANK('目録（入力はここへ）'!E19),"",'目録（入力はここへ）'!E19)</f>
      </c>
      <c r="D58" s="102"/>
      <c r="E58" s="103"/>
      <c r="F58" s="94"/>
      <c r="G58" s="95"/>
      <c r="H58" s="95"/>
      <c r="I58" s="96"/>
    </row>
    <row r="59" spans="1:9" ht="15" customHeight="1">
      <c r="A59" s="13"/>
      <c r="B59" s="6"/>
      <c r="C59" s="6"/>
      <c r="D59" s="6"/>
      <c r="E59" s="6"/>
      <c r="F59" s="1"/>
      <c r="G59" s="1"/>
      <c r="H59" s="1"/>
      <c r="I59" s="15" t="s">
        <v>8</v>
      </c>
    </row>
    <row r="60" spans="1:9" ht="39.75" customHeight="1">
      <c r="A60" s="80" t="s">
        <v>20</v>
      </c>
      <c r="B60" s="81"/>
      <c r="C60" s="81"/>
      <c r="D60" s="81"/>
      <c r="E60" s="81"/>
      <c r="F60" s="81"/>
      <c r="G60" s="81"/>
      <c r="H60" s="82"/>
      <c r="I60" s="31">
        <f>'目録（入力はここへ）'!B19</f>
        <v>6</v>
      </c>
    </row>
    <row r="61" spans="1:9" ht="12" customHeight="1">
      <c r="A61" s="23"/>
      <c r="B61" s="24"/>
      <c r="C61" s="24"/>
      <c r="D61" s="24"/>
      <c r="E61" s="24"/>
      <c r="F61" s="24"/>
      <c r="G61" s="24"/>
      <c r="H61" s="24"/>
      <c r="I61" s="32"/>
    </row>
    <row r="62" ht="22.5" customHeight="1"/>
    <row r="63" spans="1:9" ht="21.75" customHeight="1">
      <c r="A63" s="104" t="s">
        <v>3</v>
      </c>
      <c r="B63" s="104"/>
      <c r="C63" s="104"/>
      <c r="D63" s="104"/>
      <c r="E63" s="104"/>
      <c r="F63" s="104"/>
      <c r="G63" s="104"/>
      <c r="H63" s="104"/>
      <c r="I63" s="104"/>
    </row>
    <row r="64" spans="1:9" ht="18" customHeight="1" thickBot="1">
      <c r="A64" s="105" t="str">
        <f>$A$2</f>
        <v>≪　第70回南九州美術展　≫</v>
      </c>
      <c r="B64" s="105"/>
      <c r="C64" s="105"/>
      <c r="D64" s="105"/>
      <c r="E64" s="105"/>
      <c r="F64" s="105"/>
      <c r="G64" s="105"/>
      <c r="H64" s="105"/>
      <c r="I64" s="105"/>
    </row>
    <row r="65" spans="1:9" ht="34.5" customHeight="1">
      <c r="A65" s="106" t="s">
        <v>0</v>
      </c>
      <c r="B65" s="107"/>
      <c r="C65" s="108">
        <f>IF(ISBLANK('目録（入力はここへ）'!C20),"",'目録（入力はここへ）'!C20)</f>
      </c>
      <c r="D65" s="109"/>
      <c r="E65" s="110"/>
      <c r="F65" s="111" t="s">
        <v>4</v>
      </c>
      <c r="G65" s="112"/>
      <c r="H65" s="112"/>
      <c r="I65" s="113"/>
    </row>
    <row r="66" spans="1:9" ht="34.5" customHeight="1">
      <c r="A66" s="83" t="s">
        <v>35</v>
      </c>
      <c r="B66" s="84"/>
      <c r="C66" s="85">
        <f>IF(ISBLANK('目録（入力はここへ）'!B9),"",'目録（入力はここへ）'!B9)</f>
      </c>
      <c r="D66" s="86"/>
      <c r="E66" s="87"/>
      <c r="F66" s="88">
        <f>IF(ISBLANK('目録（入力はここへ）'!G20),"",'目録（入力はここへ）'!G20)</f>
      </c>
      <c r="G66" s="89"/>
      <c r="H66" s="89"/>
      <c r="I66" s="90"/>
    </row>
    <row r="67" spans="1:9" ht="34.5" customHeight="1">
      <c r="A67" s="97" t="s">
        <v>6</v>
      </c>
      <c r="B67" s="114"/>
      <c r="C67" s="85">
        <f>IF(ISBLANK('目録（入力はここへ）'!D9),"",'目録（入力はここへ）'!D9)</f>
      </c>
      <c r="D67" s="86"/>
      <c r="E67" s="87"/>
      <c r="F67" s="91"/>
      <c r="G67" s="92"/>
      <c r="H67" s="92"/>
      <c r="I67" s="93"/>
    </row>
    <row r="68" spans="1:9" ht="34.5" customHeight="1">
      <c r="A68" s="97" t="s">
        <v>5</v>
      </c>
      <c r="B68" s="98"/>
      <c r="C68" s="85">
        <f>IF(ISBLANK('目録（入力はここへ）'!D20),"",'目録（入力はここへ）'!D20)</f>
      </c>
      <c r="D68" s="86"/>
      <c r="E68" s="87"/>
      <c r="F68" s="91"/>
      <c r="G68" s="92"/>
      <c r="H68" s="92"/>
      <c r="I68" s="93"/>
    </row>
    <row r="69" spans="1:9" ht="34.5" customHeight="1" thickBot="1">
      <c r="A69" s="99" t="s">
        <v>7</v>
      </c>
      <c r="B69" s="100"/>
      <c r="C69" s="101">
        <f>IF(ISBLANK('目録（入力はここへ）'!E20),"",'目録（入力はここへ）'!E20)</f>
      </c>
      <c r="D69" s="102"/>
      <c r="E69" s="103"/>
      <c r="F69" s="94"/>
      <c r="G69" s="95"/>
      <c r="H69" s="95"/>
      <c r="I69" s="96"/>
    </row>
    <row r="70" spans="2:9" ht="15" customHeight="1">
      <c r="B70" s="28"/>
      <c r="C70" s="28"/>
      <c r="D70" s="28"/>
      <c r="E70" s="28"/>
      <c r="F70" s="28"/>
      <c r="G70" s="28"/>
      <c r="H70" s="29"/>
      <c r="I70" s="15" t="s">
        <v>8</v>
      </c>
    </row>
    <row r="71" spans="1:9" ht="39.75" customHeight="1">
      <c r="A71" s="80" t="s">
        <v>21</v>
      </c>
      <c r="B71" s="81"/>
      <c r="C71" s="81"/>
      <c r="D71" s="81"/>
      <c r="E71" s="81"/>
      <c r="F71" s="81"/>
      <c r="G71" s="81"/>
      <c r="H71" s="82"/>
      <c r="I71" s="31">
        <v>7</v>
      </c>
    </row>
    <row r="72" spans="1:9" ht="12" customHeight="1">
      <c r="A72" s="30"/>
      <c r="B72" s="30"/>
      <c r="C72" s="30"/>
      <c r="D72" s="30"/>
      <c r="E72" s="30"/>
      <c r="F72" s="30"/>
      <c r="G72" s="30"/>
      <c r="H72" s="30"/>
      <c r="I72" s="33"/>
    </row>
    <row r="73" ht="22.5" customHeight="1"/>
    <row r="74" spans="1:9" ht="21.75" customHeight="1">
      <c r="A74" s="104" t="s">
        <v>3</v>
      </c>
      <c r="B74" s="104"/>
      <c r="C74" s="104"/>
      <c r="D74" s="104"/>
      <c r="E74" s="104"/>
      <c r="F74" s="104"/>
      <c r="G74" s="104"/>
      <c r="H74" s="104"/>
      <c r="I74" s="104"/>
    </row>
    <row r="75" spans="1:9" ht="18" customHeight="1" thickBot="1">
      <c r="A75" s="105" t="str">
        <f>$A$2</f>
        <v>≪　第70回南九州美術展　≫</v>
      </c>
      <c r="B75" s="105"/>
      <c r="C75" s="105"/>
      <c r="D75" s="105"/>
      <c r="E75" s="105"/>
      <c r="F75" s="105"/>
      <c r="G75" s="105"/>
      <c r="H75" s="105"/>
      <c r="I75" s="105"/>
    </row>
    <row r="76" spans="1:9" ht="34.5" customHeight="1">
      <c r="A76" s="106" t="s">
        <v>0</v>
      </c>
      <c r="B76" s="107"/>
      <c r="C76" s="108">
        <f>IF(ISBLANK('目録（入力はここへ）'!C21),"",'目録（入力はここへ）'!C21)</f>
      </c>
      <c r="D76" s="120"/>
      <c r="E76" s="121"/>
      <c r="F76" s="111" t="s">
        <v>4</v>
      </c>
      <c r="G76" s="112"/>
      <c r="H76" s="112"/>
      <c r="I76" s="113"/>
    </row>
    <row r="77" spans="1:9" ht="34.5" customHeight="1">
      <c r="A77" s="83" t="s">
        <v>35</v>
      </c>
      <c r="B77" s="84"/>
      <c r="C77" s="85">
        <f>IF(ISBLANK('目録（入力はここへ）'!B9),"",'目録（入力はここへ）'!B9)</f>
      </c>
      <c r="D77" s="86"/>
      <c r="E77" s="87"/>
      <c r="F77" s="88">
        <f>IF(ISBLANK('目録（入力はここへ）'!G21),"",'目録（入力はここへ）'!G21)</f>
      </c>
      <c r="G77" s="89"/>
      <c r="H77" s="89"/>
      <c r="I77" s="90"/>
    </row>
    <row r="78" spans="1:9" ht="34.5" customHeight="1">
      <c r="A78" s="97" t="s">
        <v>6</v>
      </c>
      <c r="B78" s="114"/>
      <c r="C78" s="85">
        <f>IF(ISBLANK('目録（入力はここへ）'!D9),"",'目録（入力はここへ）'!D9)</f>
      </c>
      <c r="D78" s="86"/>
      <c r="E78" s="87"/>
      <c r="F78" s="91"/>
      <c r="G78" s="92"/>
      <c r="H78" s="92"/>
      <c r="I78" s="93"/>
    </row>
    <row r="79" spans="1:9" ht="34.5" customHeight="1">
      <c r="A79" s="97" t="s">
        <v>5</v>
      </c>
      <c r="B79" s="98"/>
      <c r="C79" s="85">
        <f>IF(ISBLANK('目録（入力はここへ）'!D21),"",'目録（入力はここへ）'!D21)</f>
      </c>
      <c r="D79" s="86"/>
      <c r="E79" s="87"/>
      <c r="F79" s="91"/>
      <c r="G79" s="92"/>
      <c r="H79" s="92"/>
      <c r="I79" s="93"/>
    </row>
    <row r="80" spans="1:9" ht="34.5" customHeight="1" thickBot="1">
      <c r="A80" s="99" t="s">
        <v>7</v>
      </c>
      <c r="B80" s="100"/>
      <c r="C80" s="101">
        <f>IF(ISBLANK('目録（入力はここへ）'!E21),"",'目録（入力はここへ）'!E21)</f>
      </c>
      <c r="D80" s="102"/>
      <c r="E80" s="103"/>
      <c r="F80" s="94"/>
      <c r="G80" s="95"/>
      <c r="H80" s="95"/>
      <c r="I80" s="96"/>
    </row>
    <row r="81" spans="1:9" ht="15" customHeight="1">
      <c r="A81" s="13"/>
      <c r="B81" s="6"/>
      <c r="C81" s="6"/>
      <c r="D81" s="6"/>
      <c r="E81" s="6"/>
      <c r="F81" s="1"/>
      <c r="G81" s="1"/>
      <c r="H81" s="1"/>
      <c r="I81" s="15" t="s">
        <v>8</v>
      </c>
    </row>
    <row r="82" spans="1:9" s="2" customFormat="1" ht="39.75" customHeight="1">
      <c r="A82" s="80" t="s">
        <v>20</v>
      </c>
      <c r="B82" s="81"/>
      <c r="C82" s="81"/>
      <c r="D82" s="81"/>
      <c r="E82" s="81"/>
      <c r="F82" s="81"/>
      <c r="G82" s="81"/>
      <c r="H82" s="82"/>
      <c r="I82" s="31">
        <v>8</v>
      </c>
    </row>
    <row r="83" spans="1:9" ht="21.75" customHeight="1">
      <c r="A83" s="104" t="s">
        <v>3</v>
      </c>
      <c r="B83" s="104"/>
      <c r="C83" s="104"/>
      <c r="D83" s="104"/>
      <c r="E83" s="104"/>
      <c r="F83" s="104"/>
      <c r="G83" s="104"/>
      <c r="H83" s="104"/>
      <c r="I83" s="104"/>
    </row>
    <row r="84" spans="1:9" ht="18" customHeight="1" thickBot="1">
      <c r="A84" s="105" t="str">
        <f>$A$2</f>
        <v>≪　第70回南九州美術展　≫</v>
      </c>
      <c r="B84" s="105"/>
      <c r="C84" s="105"/>
      <c r="D84" s="105"/>
      <c r="E84" s="105"/>
      <c r="F84" s="105"/>
      <c r="G84" s="105"/>
      <c r="H84" s="105"/>
      <c r="I84" s="105"/>
    </row>
    <row r="85" spans="1:9" ht="34.5" customHeight="1">
      <c r="A85" s="106" t="s">
        <v>0</v>
      </c>
      <c r="B85" s="107"/>
      <c r="C85" s="108">
        <f>IF(ISBLANK('目録（入力はここへ）'!C22),"",'目録（入力はここへ）'!C22)</f>
      </c>
      <c r="D85" s="109"/>
      <c r="E85" s="110"/>
      <c r="F85" s="111" t="s">
        <v>4</v>
      </c>
      <c r="G85" s="112"/>
      <c r="H85" s="112"/>
      <c r="I85" s="113"/>
    </row>
    <row r="86" spans="1:9" ht="34.5" customHeight="1">
      <c r="A86" s="83" t="s">
        <v>35</v>
      </c>
      <c r="B86" s="84"/>
      <c r="C86" s="85">
        <f>IF(ISBLANK('目録（入力はここへ）'!B9),"",'目録（入力はここへ）'!B9)</f>
      </c>
      <c r="D86" s="86"/>
      <c r="E86" s="87"/>
      <c r="F86" s="88">
        <f>IF(ISBLANK('目録（入力はここへ）'!G22),"",'目録（入力はここへ）'!G22)</f>
      </c>
      <c r="G86" s="89"/>
      <c r="H86" s="89"/>
      <c r="I86" s="90"/>
    </row>
    <row r="87" spans="1:9" ht="34.5" customHeight="1">
      <c r="A87" s="97" t="s">
        <v>6</v>
      </c>
      <c r="B87" s="98"/>
      <c r="C87" s="85">
        <f>IF(ISBLANK('目録（入力はここへ）'!D9),"",'目録（入力はここへ）'!D9)</f>
      </c>
      <c r="D87" s="86"/>
      <c r="E87" s="87"/>
      <c r="F87" s="91"/>
      <c r="G87" s="92"/>
      <c r="H87" s="92"/>
      <c r="I87" s="93"/>
    </row>
    <row r="88" spans="1:9" ht="34.5" customHeight="1">
      <c r="A88" s="97" t="s">
        <v>5</v>
      </c>
      <c r="B88" s="98"/>
      <c r="C88" s="85">
        <f>IF(ISBLANK('目録（入力はここへ）'!D22),"",'目録（入力はここへ）'!D22)</f>
      </c>
      <c r="D88" s="86"/>
      <c r="E88" s="87"/>
      <c r="F88" s="91"/>
      <c r="G88" s="92"/>
      <c r="H88" s="92"/>
      <c r="I88" s="93"/>
    </row>
    <row r="89" spans="1:9" ht="34.5" customHeight="1" thickBot="1">
      <c r="A89" s="99" t="s">
        <v>18</v>
      </c>
      <c r="B89" s="100"/>
      <c r="C89" s="101">
        <f>IF(ISBLANK('目録（入力はここへ）'!E22),"",'目録（入力はここへ）'!E22)</f>
      </c>
      <c r="D89" s="102"/>
      <c r="E89" s="103"/>
      <c r="F89" s="94"/>
      <c r="G89" s="95"/>
      <c r="H89" s="95"/>
      <c r="I89" s="96"/>
    </row>
    <row r="90" spans="1:9" ht="15" customHeight="1">
      <c r="A90" s="13"/>
      <c r="B90" s="6"/>
      <c r="C90" s="6"/>
      <c r="D90" s="6"/>
      <c r="E90" s="6"/>
      <c r="F90" s="1"/>
      <c r="G90" s="1"/>
      <c r="H90" s="1"/>
      <c r="I90" s="15" t="s">
        <v>8</v>
      </c>
    </row>
    <row r="91" spans="1:9" ht="39.75" customHeight="1">
      <c r="A91" s="80" t="s">
        <v>20</v>
      </c>
      <c r="B91" s="81"/>
      <c r="C91" s="81"/>
      <c r="D91" s="81"/>
      <c r="E91" s="81"/>
      <c r="F91" s="81"/>
      <c r="G91" s="81"/>
      <c r="H91" s="82"/>
      <c r="I91" s="31">
        <v>9</v>
      </c>
    </row>
    <row r="92" spans="1:9" ht="12" customHeight="1">
      <c r="A92" s="23"/>
      <c r="B92" s="24"/>
      <c r="C92" s="24"/>
      <c r="D92" s="24"/>
      <c r="E92" s="24"/>
      <c r="F92" s="24"/>
      <c r="G92" s="24"/>
      <c r="H92" s="24"/>
      <c r="I92" s="32"/>
    </row>
    <row r="93" ht="22.5" customHeight="1"/>
    <row r="94" spans="1:9" ht="21.75" customHeight="1">
      <c r="A94" s="104" t="s">
        <v>3</v>
      </c>
      <c r="B94" s="104"/>
      <c r="C94" s="104"/>
      <c r="D94" s="104"/>
      <c r="E94" s="104"/>
      <c r="F94" s="104"/>
      <c r="G94" s="104"/>
      <c r="H94" s="104"/>
      <c r="I94" s="104"/>
    </row>
    <row r="95" spans="1:9" ht="18" customHeight="1" thickBot="1">
      <c r="A95" s="105" t="str">
        <f>$A$2</f>
        <v>≪　第70回南九州美術展　≫</v>
      </c>
      <c r="B95" s="105"/>
      <c r="C95" s="105"/>
      <c r="D95" s="105"/>
      <c r="E95" s="105"/>
      <c r="F95" s="105"/>
      <c r="G95" s="105"/>
      <c r="H95" s="105"/>
      <c r="I95" s="105"/>
    </row>
    <row r="96" spans="1:9" ht="34.5" customHeight="1">
      <c r="A96" s="106" t="s">
        <v>0</v>
      </c>
      <c r="B96" s="107"/>
      <c r="C96" s="108">
        <f>IF(ISBLANK('目録（入力はここへ）'!C23),"",'目録（入力はここへ）'!C23)</f>
      </c>
      <c r="D96" s="109"/>
      <c r="E96" s="110"/>
      <c r="F96" s="111" t="s">
        <v>4</v>
      </c>
      <c r="G96" s="112"/>
      <c r="H96" s="112"/>
      <c r="I96" s="113"/>
    </row>
    <row r="97" spans="1:9" ht="34.5" customHeight="1">
      <c r="A97" s="83" t="s">
        <v>35</v>
      </c>
      <c r="B97" s="84"/>
      <c r="C97" s="85">
        <f>IF(ISBLANK('目録（入力はここへ）'!B9),"",'目録（入力はここへ）'!B9)</f>
      </c>
      <c r="D97" s="86"/>
      <c r="E97" s="87"/>
      <c r="F97" s="88">
        <f>IF(ISBLANK('目録（入力はここへ）'!G23),"",'目録（入力はここへ）'!G23)</f>
      </c>
      <c r="G97" s="89"/>
      <c r="H97" s="89"/>
      <c r="I97" s="90"/>
    </row>
    <row r="98" spans="1:9" ht="34.5" customHeight="1">
      <c r="A98" s="97" t="s">
        <v>6</v>
      </c>
      <c r="B98" s="114"/>
      <c r="C98" s="85">
        <f>IF(ISBLANK('目録（入力はここへ）'!D9),"",'目録（入力はここへ）'!D9)</f>
      </c>
      <c r="D98" s="86"/>
      <c r="E98" s="87"/>
      <c r="F98" s="91"/>
      <c r="G98" s="92"/>
      <c r="H98" s="92"/>
      <c r="I98" s="93"/>
    </row>
    <row r="99" spans="1:9" ht="34.5" customHeight="1">
      <c r="A99" s="97" t="s">
        <v>5</v>
      </c>
      <c r="B99" s="98"/>
      <c r="C99" s="85">
        <f>IF(ISBLANK('目録（入力はここへ）'!D23),"",'目録（入力はここへ）'!D23)</f>
      </c>
      <c r="D99" s="86"/>
      <c r="E99" s="87"/>
      <c r="F99" s="91"/>
      <c r="G99" s="92"/>
      <c r="H99" s="92"/>
      <c r="I99" s="93"/>
    </row>
    <row r="100" spans="1:9" ht="34.5" customHeight="1" thickBot="1">
      <c r="A100" s="99" t="s">
        <v>7</v>
      </c>
      <c r="B100" s="100"/>
      <c r="C100" s="101">
        <f>IF(ISBLANK('目録（入力はここへ）'!E23),"",'目録（入力はここへ）'!E23)</f>
      </c>
      <c r="D100" s="102"/>
      <c r="E100" s="103"/>
      <c r="F100" s="94"/>
      <c r="G100" s="95"/>
      <c r="H100" s="95"/>
      <c r="I100" s="96"/>
    </row>
    <row r="101" spans="2:9" ht="15" customHeight="1">
      <c r="B101" s="28"/>
      <c r="C101" s="28"/>
      <c r="D101" s="28"/>
      <c r="E101" s="28"/>
      <c r="F101" s="28"/>
      <c r="G101" s="28"/>
      <c r="H101" s="29"/>
      <c r="I101" s="15" t="s">
        <v>8</v>
      </c>
    </row>
    <row r="102" spans="1:9" ht="39.75" customHeight="1">
      <c r="A102" s="80" t="s">
        <v>21</v>
      </c>
      <c r="B102" s="81"/>
      <c r="C102" s="81"/>
      <c r="D102" s="81"/>
      <c r="E102" s="81"/>
      <c r="F102" s="81"/>
      <c r="G102" s="81"/>
      <c r="H102" s="82"/>
      <c r="I102" s="31">
        <v>10</v>
      </c>
    </row>
    <row r="103" spans="1:9" ht="12" customHeight="1">
      <c r="A103" s="30"/>
      <c r="B103" s="30"/>
      <c r="C103" s="30"/>
      <c r="D103" s="30"/>
      <c r="E103" s="30"/>
      <c r="F103" s="30"/>
      <c r="G103" s="30"/>
      <c r="H103" s="30"/>
      <c r="I103" s="33"/>
    </row>
    <row r="104" ht="22.5" customHeight="1"/>
    <row r="105" spans="1:9" ht="21.75" customHeight="1">
      <c r="A105" s="104" t="s">
        <v>3</v>
      </c>
      <c r="B105" s="104"/>
      <c r="C105" s="104"/>
      <c r="D105" s="104"/>
      <c r="E105" s="104"/>
      <c r="F105" s="104"/>
      <c r="G105" s="104"/>
      <c r="H105" s="104"/>
      <c r="I105" s="104"/>
    </row>
    <row r="106" spans="1:9" ht="18" customHeight="1" thickBot="1">
      <c r="A106" s="105" t="str">
        <f>$A$2</f>
        <v>≪　第70回南九州美術展　≫</v>
      </c>
      <c r="B106" s="105"/>
      <c r="C106" s="105"/>
      <c r="D106" s="105"/>
      <c r="E106" s="105"/>
      <c r="F106" s="105"/>
      <c r="G106" s="105"/>
      <c r="H106" s="105"/>
      <c r="I106" s="105"/>
    </row>
    <row r="107" spans="1:9" ht="34.5" customHeight="1">
      <c r="A107" s="106" t="s">
        <v>0</v>
      </c>
      <c r="B107" s="107"/>
      <c r="C107" s="108">
        <f>IF(ISBLANK('目録（入力はここへ）'!C24),"",'目録（入力はここへ）'!C24)</f>
      </c>
      <c r="D107" s="120"/>
      <c r="E107" s="121"/>
      <c r="F107" s="111" t="s">
        <v>4</v>
      </c>
      <c r="G107" s="112"/>
      <c r="H107" s="112"/>
      <c r="I107" s="113"/>
    </row>
    <row r="108" spans="1:9" ht="34.5" customHeight="1">
      <c r="A108" s="83" t="s">
        <v>35</v>
      </c>
      <c r="B108" s="84"/>
      <c r="C108" s="85">
        <f>IF(ISBLANK('目録（入力はここへ）'!B9),"",'目録（入力はここへ）'!B9)</f>
      </c>
      <c r="D108" s="86"/>
      <c r="E108" s="87"/>
      <c r="F108" s="88">
        <f>IF(ISBLANK('目録（入力はここへ）'!G24),"",'目録（入力はここへ）'!G24)</f>
      </c>
      <c r="G108" s="89"/>
      <c r="H108" s="89"/>
      <c r="I108" s="90"/>
    </row>
    <row r="109" spans="1:9" ht="34.5" customHeight="1">
      <c r="A109" s="97" t="s">
        <v>6</v>
      </c>
      <c r="B109" s="114"/>
      <c r="C109" s="85">
        <f>IF(ISBLANK('目録（入力はここへ）'!D9),"",'目録（入力はここへ）'!D9)</f>
      </c>
      <c r="D109" s="86"/>
      <c r="E109" s="87"/>
      <c r="F109" s="91"/>
      <c r="G109" s="92"/>
      <c r="H109" s="92"/>
      <c r="I109" s="93"/>
    </row>
    <row r="110" spans="1:9" ht="34.5" customHeight="1">
      <c r="A110" s="97" t="s">
        <v>5</v>
      </c>
      <c r="B110" s="98"/>
      <c r="C110" s="85">
        <f>IF(ISBLANK('目録（入力はここへ）'!D24),"",'目録（入力はここへ）'!D24)</f>
      </c>
      <c r="D110" s="86"/>
      <c r="E110" s="87"/>
      <c r="F110" s="91"/>
      <c r="G110" s="92"/>
      <c r="H110" s="92"/>
      <c r="I110" s="93"/>
    </row>
    <row r="111" spans="1:9" ht="34.5" customHeight="1" thickBot="1">
      <c r="A111" s="99" t="s">
        <v>7</v>
      </c>
      <c r="B111" s="100"/>
      <c r="C111" s="101">
        <f>IF(ISBLANK('目録（入力はここへ）'!E24),"",'目録（入力はここへ）'!E24)</f>
      </c>
      <c r="D111" s="102"/>
      <c r="E111" s="103"/>
      <c r="F111" s="94"/>
      <c r="G111" s="95"/>
      <c r="H111" s="95"/>
      <c r="I111" s="96"/>
    </row>
    <row r="112" spans="1:9" ht="15" customHeight="1">
      <c r="A112" s="13"/>
      <c r="B112" s="6"/>
      <c r="C112" s="6"/>
      <c r="D112" s="6"/>
      <c r="E112" s="6"/>
      <c r="F112" s="1"/>
      <c r="G112" s="1"/>
      <c r="H112" s="1"/>
      <c r="I112" s="15" t="s">
        <v>8</v>
      </c>
    </row>
    <row r="113" spans="1:9" s="2" customFormat="1" ht="39.75" customHeight="1">
      <c r="A113" s="80" t="s">
        <v>20</v>
      </c>
      <c r="B113" s="81"/>
      <c r="C113" s="81"/>
      <c r="D113" s="81"/>
      <c r="E113" s="81"/>
      <c r="F113" s="81"/>
      <c r="G113" s="81"/>
      <c r="H113" s="82"/>
      <c r="I113" s="31">
        <v>11</v>
      </c>
    </row>
    <row r="114" spans="1:9" ht="21.75" customHeight="1">
      <c r="A114" s="104" t="s">
        <v>3</v>
      </c>
      <c r="B114" s="104"/>
      <c r="C114" s="104"/>
      <c r="D114" s="104"/>
      <c r="E114" s="104"/>
      <c r="F114" s="104"/>
      <c r="G114" s="104"/>
      <c r="H114" s="104"/>
      <c r="I114" s="104"/>
    </row>
    <row r="115" spans="1:9" ht="18" customHeight="1" thickBot="1">
      <c r="A115" s="105" t="str">
        <f>$A$2</f>
        <v>≪　第70回南九州美術展　≫</v>
      </c>
      <c r="B115" s="105"/>
      <c r="C115" s="105"/>
      <c r="D115" s="105"/>
      <c r="E115" s="105"/>
      <c r="F115" s="105"/>
      <c r="G115" s="105"/>
      <c r="H115" s="105"/>
      <c r="I115" s="105"/>
    </row>
    <row r="116" spans="1:9" ht="34.5" customHeight="1">
      <c r="A116" s="106" t="s">
        <v>0</v>
      </c>
      <c r="B116" s="107"/>
      <c r="C116" s="108">
        <f>IF(ISBLANK('目録（入力はここへ）'!C25),"",'目録（入力はここへ）'!C25)</f>
      </c>
      <c r="D116" s="109"/>
      <c r="E116" s="110"/>
      <c r="F116" s="111" t="s">
        <v>4</v>
      </c>
      <c r="G116" s="112"/>
      <c r="H116" s="112"/>
      <c r="I116" s="113"/>
    </row>
    <row r="117" spans="1:9" ht="34.5" customHeight="1">
      <c r="A117" s="83" t="s">
        <v>35</v>
      </c>
      <c r="B117" s="84"/>
      <c r="C117" s="85">
        <f>IF(ISBLANK('目録（入力はここへ）'!B9),"",'目録（入力はここへ）'!B9)</f>
      </c>
      <c r="D117" s="86"/>
      <c r="E117" s="87"/>
      <c r="F117" s="88">
        <f>IF(ISBLANK('目録（入力はここへ）'!G25),"",'目録（入力はここへ）'!G25)</f>
      </c>
      <c r="G117" s="89"/>
      <c r="H117" s="89"/>
      <c r="I117" s="90"/>
    </row>
    <row r="118" spans="1:9" ht="34.5" customHeight="1">
      <c r="A118" s="97" t="s">
        <v>6</v>
      </c>
      <c r="B118" s="98"/>
      <c r="C118" s="85">
        <f>IF(ISBLANK('目録（入力はここへ）'!D9),"",'目録（入力はここへ）'!D9)</f>
      </c>
      <c r="D118" s="86"/>
      <c r="E118" s="87"/>
      <c r="F118" s="91"/>
      <c r="G118" s="92"/>
      <c r="H118" s="92"/>
      <c r="I118" s="93"/>
    </row>
    <row r="119" spans="1:9" ht="34.5" customHeight="1">
      <c r="A119" s="97" t="s">
        <v>5</v>
      </c>
      <c r="B119" s="98"/>
      <c r="C119" s="85">
        <f>IF(ISBLANK('目録（入力はここへ）'!D25),"",'目録（入力はここへ）'!D25)</f>
      </c>
      <c r="D119" s="86"/>
      <c r="E119" s="87"/>
      <c r="F119" s="91"/>
      <c r="G119" s="92"/>
      <c r="H119" s="92"/>
      <c r="I119" s="93"/>
    </row>
    <row r="120" spans="1:9" ht="34.5" customHeight="1" thickBot="1">
      <c r="A120" s="99" t="s">
        <v>18</v>
      </c>
      <c r="B120" s="100"/>
      <c r="C120" s="101">
        <f>IF(ISBLANK('目録（入力はここへ）'!E25),"",'目録（入力はここへ）'!E25)</f>
      </c>
      <c r="D120" s="102"/>
      <c r="E120" s="103"/>
      <c r="F120" s="94"/>
      <c r="G120" s="95"/>
      <c r="H120" s="95"/>
      <c r="I120" s="96"/>
    </row>
    <row r="121" spans="1:9" ht="15" customHeight="1">
      <c r="A121" s="13"/>
      <c r="B121" s="6"/>
      <c r="C121" s="6"/>
      <c r="D121" s="6"/>
      <c r="E121" s="6"/>
      <c r="F121" s="1"/>
      <c r="G121" s="1"/>
      <c r="H121" s="1"/>
      <c r="I121" s="15" t="s">
        <v>8</v>
      </c>
    </row>
    <row r="122" spans="1:9" ht="39.75" customHeight="1">
      <c r="A122" s="80" t="s">
        <v>20</v>
      </c>
      <c r="B122" s="81"/>
      <c r="C122" s="81"/>
      <c r="D122" s="81"/>
      <c r="E122" s="81"/>
      <c r="F122" s="81"/>
      <c r="G122" s="81"/>
      <c r="H122" s="82"/>
      <c r="I122" s="31">
        <v>12</v>
      </c>
    </row>
    <row r="123" spans="1:9" ht="12" customHeight="1">
      <c r="A123" s="23"/>
      <c r="B123" s="24"/>
      <c r="C123" s="24"/>
      <c r="D123" s="24"/>
      <c r="E123" s="24"/>
      <c r="F123" s="24"/>
      <c r="G123" s="24"/>
      <c r="H123" s="24"/>
      <c r="I123" s="32"/>
    </row>
    <row r="124" ht="22.5" customHeight="1"/>
    <row r="125" spans="1:9" ht="21.75" customHeight="1">
      <c r="A125" s="104" t="s">
        <v>3</v>
      </c>
      <c r="B125" s="104"/>
      <c r="C125" s="104"/>
      <c r="D125" s="104"/>
      <c r="E125" s="104"/>
      <c r="F125" s="104"/>
      <c r="G125" s="104"/>
      <c r="H125" s="104"/>
      <c r="I125" s="104"/>
    </row>
    <row r="126" spans="1:9" ht="18" customHeight="1" thickBot="1">
      <c r="A126" s="105" t="str">
        <f>$A$2</f>
        <v>≪　第70回南九州美術展　≫</v>
      </c>
      <c r="B126" s="105"/>
      <c r="C126" s="105"/>
      <c r="D126" s="105"/>
      <c r="E126" s="105"/>
      <c r="F126" s="105"/>
      <c r="G126" s="105"/>
      <c r="H126" s="105"/>
      <c r="I126" s="105"/>
    </row>
    <row r="127" spans="1:9" ht="34.5" customHeight="1">
      <c r="A127" s="106" t="s">
        <v>0</v>
      </c>
      <c r="B127" s="107"/>
      <c r="C127" s="108">
        <f>IF(ISBLANK('目録（入力はここへ）'!C26),"",'目録（入力はここへ）'!C26)</f>
      </c>
      <c r="D127" s="109"/>
      <c r="E127" s="110"/>
      <c r="F127" s="111" t="s">
        <v>4</v>
      </c>
      <c r="G127" s="112"/>
      <c r="H127" s="112"/>
      <c r="I127" s="113"/>
    </row>
    <row r="128" spans="1:9" ht="34.5" customHeight="1">
      <c r="A128" s="83" t="s">
        <v>35</v>
      </c>
      <c r="B128" s="84"/>
      <c r="C128" s="85">
        <f>IF(ISBLANK('目録（入力はここへ）'!B9),"",'目録（入力はここへ）'!B9)</f>
      </c>
      <c r="D128" s="86"/>
      <c r="E128" s="87"/>
      <c r="F128" s="88">
        <f>IF(ISBLANK('目録（入力はここへ）'!G26),"",'目録（入力はここへ）'!G26)</f>
      </c>
      <c r="G128" s="89"/>
      <c r="H128" s="89"/>
      <c r="I128" s="90"/>
    </row>
    <row r="129" spans="1:9" ht="34.5" customHeight="1">
      <c r="A129" s="97" t="s">
        <v>6</v>
      </c>
      <c r="B129" s="114"/>
      <c r="C129" s="85">
        <f>IF(ISBLANK('目録（入力はここへ）'!D9),"",'目録（入力はここへ）'!D9)</f>
      </c>
      <c r="D129" s="86"/>
      <c r="E129" s="87"/>
      <c r="F129" s="91"/>
      <c r="G129" s="92"/>
      <c r="H129" s="92"/>
      <c r="I129" s="93"/>
    </row>
    <row r="130" spans="1:9" ht="34.5" customHeight="1">
      <c r="A130" s="97" t="s">
        <v>5</v>
      </c>
      <c r="B130" s="98"/>
      <c r="C130" s="85">
        <f>IF(ISBLANK('目録（入力はここへ）'!D26),"",'目録（入力はここへ）'!D26)</f>
      </c>
      <c r="D130" s="86"/>
      <c r="E130" s="87"/>
      <c r="F130" s="91"/>
      <c r="G130" s="92"/>
      <c r="H130" s="92"/>
      <c r="I130" s="93"/>
    </row>
    <row r="131" spans="1:9" ht="34.5" customHeight="1" thickBot="1">
      <c r="A131" s="99" t="s">
        <v>7</v>
      </c>
      <c r="B131" s="100"/>
      <c r="C131" s="101">
        <f>IF(ISBLANK('目録（入力はここへ）'!E26),"",'目録（入力はここへ）'!E26)</f>
      </c>
      <c r="D131" s="102"/>
      <c r="E131" s="103"/>
      <c r="F131" s="94"/>
      <c r="G131" s="95"/>
      <c r="H131" s="95"/>
      <c r="I131" s="96"/>
    </row>
    <row r="132" spans="2:9" ht="15" customHeight="1">
      <c r="B132" s="28"/>
      <c r="C132" s="28"/>
      <c r="D132" s="28"/>
      <c r="E132" s="28"/>
      <c r="F132" s="28"/>
      <c r="G132" s="28"/>
      <c r="H132" s="29"/>
      <c r="I132" s="15" t="s">
        <v>8</v>
      </c>
    </row>
    <row r="133" spans="1:9" ht="39.75" customHeight="1">
      <c r="A133" s="80" t="s">
        <v>21</v>
      </c>
      <c r="B133" s="81"/>
      <c r="C133" s="81"/>
      <c r="D133" s="81"/>
      <c r="E133" s="81"/>
      <c r="F133" s="81"/>
      <c r="G133" s="81"/>
      <c r="H133" s="82"/>
      <c r="I133" s="31">
        <v>13</v>
      </c>
    </row>
    <row r="134" spans="1:9" ht="12" customHeight="1">
      <c r="A134" s="30"/>
      <c r="B134" s="30"/>
      <c r="C134" s="30"/>
      <c r="D134" s="30"/>
      <c r="E134" s="30"/>
      <c r="F134" s="30"/>
      <c r="G134" s="30"/>
      <c r="H134" s="30"/>
      <c r="I134" s="33"/>
    </row>
    <row r="135" ht="22.5" customHeight="1"/>
    <row r="136" spans="1:9" ht="21.75" customHeight="1">
      <c r="A136" s="104" t="s">
        <v>3</v>
      </c>
      <c r="B136" s="104"/>
      <c r="C136" s="104"/>
      <c r="D136" s="104"/>
      <c r="E136" s="104"/>
      <c r="F136" s="104"/>
      <c r="G136" s="104"/>
      <c r="H136" s="104"/>
      <c r="I136" s="104"/>
    </row>
    <row r="137" spans="1:9" ht="18" customHeight="1" thickBot="1">
      <c r="A137" s="105" t="str">
        <f>$A$2</f>
        <v>≪　第70回南九州美術展　≫</v>
      </c>
      <c r="B137" s="105"/>
      <c r="C137" s="105"/>
      <c r="D137" s="105"/>
      <c r="E137" s="105"/>
      <c r="F137" s="105"/>
      <c r="G137" s="105"/>
      <c r="H137" s="105"/>
      <c r="I137" s="105"/>
    </row>
    <row r="138" spans="1:9" ht="34.5" customHeight="1">
      <c r="A138" s="106" t="s">
        <v>0</v>
      </c>
      <c r="B138" s="107"/>
      <c r="C138" s="108">
        <f>IF(ISBLANK('目録（入力はここへ）'!C27),"",'目録（入力はここへ）'!C27)</f>
      </c>
      <c r="D138" s="120"/>
      <c r="E138" s="121"/>
      <c r="F138" s="111" t="s">
        <v>4</v>
      </c>
      <c r="G138" s="112"/>
      <c r="H138" s="112"/>
      <c r="I138" s="113"/>
    </row>
    <row r="139" spans="1:9" ht="34.5" customHeight="1">
      <c r="A139" s="83" t="s">
        <v>35</v>
      </c>
      <c r="B139" s="84"/>
      <c r="C139" s="85">
        <f>IF(ISBLANK('目録（入力はここへ）'!B9),"",'目録（入力はここへ）'!B9)</f>
      </c>
      <c r="D139" s="86"/>
      <c r="E139" s="87"/>
      <c r="F139" s="88">
        <f>IF(ISBLANK('目録（入力はここへ）'!G27),"",'目録（入力はここへ）'!G27)</f>
      </c>
      <c r="G139" s="89"/>
      <c r="H139" s="89"/>
      <c r="I139" s="90"/>
    </row>
    <row r="140" spans="1:9" ht="34.5" customHeight="1">
      <c r="A140" s="97" t="s">
        <v>6</v>
      </c>
      <c r="B140" s="114"/>
      <c r="C140" s="85">
        <f>IF(ISBLANK('目録（入力はここへ）'!D9),"",'目録（入力はここへ）'!D9)</f>
      </c>
      <c r="D140" s="86"/>
      <c r="E140" s="87"/>
      <c r="F140" s="91"/>
      <c r="G140" s="92"/>
      <c r="H140" s="92"/>
      <c r="I140" s="93"/>
    </row>
    <row r="141" spans="1:9" ht="34.5" customHeight="1">
      <c r="A141" s="97" t="s">
        <v>5</v>
      </c>
      <c r="B141" s="98"/>
      <c r="C141" s="85">
        <f>IF(ISBLANK('目録（入力はここへ）'!D27),"",'目録（入力はここへ）'!D27)</f>
      </c>
      <c r="D141" s="86"/>
      <c r="E141" s="87"/>
      <c r="F141" s="91"/>
      <c r="G141" s="92"/>
      <c r="H141" s="92"/>
      <c r="I141" s="93"/>
    </row>
    <row r="142" spans="1:9" ht="34.5" customHeight="1" thickBot="1">
      <c r="A142" s="99" t="s">
        <v>7</v>
      </c>
      <c r="B142" s="100"/>
      <c r="C142" s="101">
        <f>IF(ISBLANK('目録（入力はここへ）'!E27),"",'目録（入力はここへ）'!E27)</f>
      </c>
      <c r="D142" s="102"/>
      <c r="E142" s="103"/>
      <c r="F142" s="94"/>
      <c r="G142" s="95"/>
      <c r="H142" s="95"/>
      <c r="I142" s="96"/>
    </row>
    <row r="143" spans="1:9" ht="15" customHeight="1">
      <c r="A143" s="13"/>
      <c r="B143" s="6"/>
      <c r="C143" s="6"/>
      <c r="D143" s="6"/>
      <c r="E143" s="6"/>
      <c r="F143" s="1"/>
      <c r="G143" s="1"/>
      <c r="H143" s="1"/>
      <c r="I143" s="15" t="s">
        <v>8</v>
      </c>
    </row>
    <row r="144" spans="1:9" s="2" customFormat="1" ht="39.75" customHeight="1">
      <c r="A144" s="80" t="s">
        <v>20</v>
      </c>
      <c r="B144" s="81"/>
      <c r="C144" s="81"/>
      <c r="D144" s="81"/>
      <c r="E144" s="81"/>
      <c r="F144" s="81"/>
      <c r="G144" s="81"/>
      <c r="H144" s="82"/>
      <c r="I144" s="31">
        <v>14</v>
      </c>
    </row>
    <row r="145" spans="1:9" ht="21.75" customHeight="1">
      <c r="A145" s="104" t="s">
        <v>3</v>
      </c>
      <c r="B145" s="104"/>
      <c r="C145" s="104"/>
      <c r="D145" s="104"/>
      <c r="E145" s="104"/>
      <c r="F145" s="104"/>
      <c r="G145" s="104"/>
      <c r="H145" s="104"/>
      <c r="I145" s="104"/>
    </row>
    <row r="146" spans="1:9" ht="18" customHeight="1" thickBot="1">
      <c r="A146" s="105" t="str">
        <f>$A$2</f>
        <v>≪　第70回南九州美術展　≫</v>
      </c>
      <c r="B146" s="105"/>
      <c r="C146" s="105"/>
      <c r="D146" s="105"/>
      <c r="E146" s="105"/>
      <c r="F146" s="105"/>
      <c r="G146" s="105"/>
      <c r="H146" s="105"/>
      <c r="I146" s="105"/>
    </row>
    <row r="147" spans="1:9" ht="34.5" customHeight="1">
      <c r="A147" s="106" t="s">
        <v>0</v>
      </c>
      <c r="B147" s="107"/>
      <c r="C147" s="108">
        <f>IF(ISBLANK('目録（入力はここへ）'!C28),"",'目録（入力はここへ）'!C28)</f>
      </c>
      <c r="D147" s="109"/>
      <c r="E147" s="110"/>
      <c r="F147" s="111" t="s">
        <v>4</v>
      </c>
      <c r="G147" s="112"/>
      <c r="H147" s="112"/>
      <c r="I147" s="113"/>
    </row>
    <row r="148" spans="1:9" ht="34.5" customHeight="1">
      <c r="A148" s="83" t="s">
        <v>35</v>
      </c>
      <c r="B148" s="84"/>
      <c r="C148" s="85">
        <f>IF(ISBLANK('目録（入力はここへ）'!B9),"",'目録（入力はここへ）'!B9)</f>
      </c>
      <c r="D148" s="86"/>
      <c r="E148" s="87"/>
      <c r="F148" s="88">
        <f>IF(ISBLANK('目録（入力はここへ）'!G28),"",'目録（入力はここへ）'!G28)</f>
      </c>
      <c r="G148" s="89"/>
      <c r="H148" s="89"/>
      <c r="I148" s="90"/>
    </row>
    <row r="149" spans="1:9" ht="34.5" customHeight="1">
      <c r="A149" s="97" t="s">
        <v>6</v>
      </c>
      <c r="B149" s="98"/>
      <c r="C149" s="85">
        <f>IF(ISBLANK('目録（入力はここへ）'!D9),"",'目録（入力はここへ）'!D9)</f>
      </c>
      <c r="D149" s="86"/>
      <c r="E149" s="87"/>
      <c r="F149" s="91"/>
      <c r="G149" s="92"/>
      <c r="H149" s="92"/>
      <c r="I149" s="93"/>
    </row>
    <row r="150" spans="1:9" ht="34.5" customHeight="1">
      <c r="A150" s="97" t="s">
        <v>5</v>
      </c>
      <c r="B150" s="98"/>
      <c r="C150" s="85">
        <f>IF(ISBLANK('目録（入力はここへ）'!D28),"",'目録（入力はここへ）'!D28)</f>
      </c>
      <c r="D150" s="86"/>
      <c r="E150" s="87"/>
      <c r="F150" s="91"/>
      <c r="G150" s="92"/>
      <c r="H150" s="92"/>
      <c r="I150" s="93"/>
    </row>
    <row r="151" spans="1:9" ht="34.5" customHeight="1" thickBot="1">
      <c r="A151" s="99" t="s">
        <v>18</v>
      </c>
      <c r="B151" s="100"/>
      <c r="C151" s="101">
        <f>IF(ISBLANK('目録（入力はここへ）'!E28),"",'目録（入力はここへ）'!E28)</f>
      </c>
      <c r="D151" s="102"/>
      <c r="E151" s="103"/>
      <c r="F151" s="94"/>
      <c r="G151" s="95"/>
      <c r="H151" s="95"/>
      <c r="I151" s="96"/>
    </row>
    <row r="152" spans="1:9" ht="15" customHeight="1">
      <c r="A152" s="13"/>
      <c r="B152" s="6"/>
      <c r="C152" s="6"/>
      <c r="D152" s="6"/>
      <c r="E152" s="6"/>
      <c r="F152" s="1"/>
      <c r="G152" s="1"/>
      <c r="H152" s="1"/>
      <c r="I152" s="15" t="s">
        <v>8</v>
      </c>
    </row>
    <row r="153" spans="1:9" ht="39.75" customHeight="1">
      <c r="A153" s="80" t="s">
        <v>20</v>
      </c>
      <c r="B153" s="81"/>
      <c r="C153" s="81"/>
      <c r="D153" s="81"/>
      <c r="E153" s="81"/>
      <c r="F153" s="81"/>
      <c r="G153" s="81"/>
      <c r="H153" s="82"/>
      <c r="I153" s="31">
        <v>15</v>
      </c>
    </row>
    <row r="154" spans="1:9" ht="12" customHeight="1">
      <c r="A154" s="23"/>
      <c r="B154" s="24"/>
      <c r="C154" s="24"/>
      <c r="D154" s="24"/>
      <c r="E154" s="24"/>
      <c r="F154" s="24"/>
      <c r="G154" s="24"/>
      <c r="H154" s="24"/>
      <c r="I154" s="32"/>
    </row>
    <row r="155" ht="22.5" customHeight="1"/>
    <row r="156" spans="1:9" ht="21.75" customHeight="1">
      <c r="A156" s="104" t="s">
        <v>3</v>
      </c>
      <c r="B156" s="104"/>
      <c r="C156" s="104"/>
      <c r="D156" s="104"/>
      <c r="E156" s="104"/>
      <c r="F156" s="104"/>
      <c r="G156" s="104"/>
      <c r="H156" s="104"/>
      <c r="I156" s="104"/>
    </row>
    <row r="157" spans="1:9" ht="18" customHeight="1" thickBot="1">
      <c r="A157" s="105" t="str">
        <f>$A$2</f>
        <v>≪　第70回南九州美術展　≫</v>
      </c>
      <c r="B157" s="105"/>
      <c r="C157" s="105"/>
      <c r="D157" s="105"/>
      <c r="E157" s="105"/>
      <c r="F157" s="105"/>
      <c r="G157" s="105"/>
      <c r="H157" s="105"/>
      <c r="I157" s="105"/>
    </row>
    <row r="158" spans="1:9" ht="34.5" customHeight="1">
      <c r="A158" s="106" t="s">
        <v>0</v>
      </c>
      <c r="B158" s="107"/>
      <c r="C158" s="108">
        <f>IF(ISBLANK('目録（入力はここへ）'!C29),"",'目録（入力はここへ）'!C29)</f>
      </c>
      <c r="D158" s="109"/>
      <c r="E158" s="110"/>
      <c r="F158" s="111" t="s">
        <v>4</v>
      </c>
      <c r="G158" s="112"/>
      <c r="H158" s="112"/>
      <c r="I158" s="113"/>
    </row>
    <row r="159" spans="1:9" ht="34.5" customHeight="1">
      <c r="A159" s="83" t="s">
        <v>35</v>
      </c>
      <c r="B159" s="84"/>
      <c r="C159" s="85">
        <f>IF(ISBLANK('目録（入力はここへ）'!B9),"",'目録（入力はここへ）'!B9)</f>
      </c>
      <c r="D159" s="86"/>
      <c r="E159" s="87"/>
      <c r="F159" s="88">
        <f>IF(ISBLANK('目録（入力はここへ）'!G29),"",'目録（入力はここへ）'!G29)</f>
      </c>
      <c r="G159" s="89"/>
      <c r="H159" s="89"/>
      <c r="I159" s="90"/>
    </row>
    <row r="160" spans="1:9" ht="34.5" customHeight="1">
      <c r="A160" s="97" t="s">
        <v>6</v>
      </c>
      <c r="B160" s="114"/>
      <c r="C160" s="85">
        <f>IF(ISBLANK('目録（入力はここへ）'!D9),"",'目録（入力はここへ）'!D9)</f>
      </c>
      <c r="D160" s="86"/>
      <c r="E160" s="87"/>
      <c r="F160" s="91"/>
      <c r="G160" s="92"/>
      <c r="H160" s="92"/>
      <c r="I160" s="93"/>
    </row>
    <row r="161" spans="1:9" ht="34.5" customHeight="1">
      <c r="A161" s="97" t="s">
        <v>5</v>
      </c>
      <c r="B161" s="98"/>
      <c r="C161" s="85">
        <f>IF(ISBLANK('目録（入力はここへ）'!D29),"",'目録（入力はここへ）'!D29)</f>
      </c>
      <c r="D161" s="86"/>
      <c r="E161" s="87"/>
      <c r="F161" s="91"/>
      <c r="G161" s="92"/>
      <c r="H161" s="92"/>
      <c r="I161" s="93"/>
    </row>
    <row r="162" spans="1:9" ht="34.5" customHeight="1" thickBot="1">
      <c r="A162" s="99" t="s">
        <v>7</v>
      </c>
      <c r="B162" s="100"/>
      <c r="C162" s="101">
        <f>IF(ISBLANK('目録（入力はここへ）'!E29),"",'目録（入力はここへ）'!E29)</f>
      </c>
      <c r="D162" s="102"/>
      <c r="E162" s="103"/>
      <c r="F162" s="94"/>
      <c r="G162" s="95"/>
      <c r="H162" s="95"/>
      <c r="I162" s="96"/>
    </row>
    <row r="163" spans="2:9" ht="15" customHeight="1">
      <c r="B163" s="28"/>
      <c r="C163" s="28"/>
      <c r="D163" s="28"/>
      <c r="E163" s="28"/>
      <c r="F163" s="28"/>
      <c r="G163" s="28"/>
      <c r="H163" s="29"/>
      <c r="I163" s="15" t="s">
        <v>8</v>
      </c>
    </row>
    <row r="164" spans="1:9" ht="39.75" customHeight="1">
      <c r="A164" s="80" t="s">
        <v>21</v>
      </c>
      <c r="B164" s="81"/>
      <c r="C164" s="81"/>
      <c r="D164" s="81"/>
      <c r="E164" s="81"/>
      <c r="F164" s="81"/>
      <c r="G164" s="81"/>
      <c r="H164" s="82"/>
      <c r="I164" s="31">
        <v>16</v>
      </c>
    </row>
    <row r="165" spans="1:9" ht="12" customHeight="1">
      <c r="A165" s="30"/>
      <c r="B165" s="30"/>
      <c r="C165" s="30"/>
      <c r="D165" s="30"/>
      <c r="E165" s="30"/>
      <c r="F165" s="30"/>
      <c r="G165" s="30"/>
      <c r="H165" s="30"/>
      <c r="I165" s="33"/>
    </row>
    <row r="166" ht="22.5" customHeight="1"/>
    <row r="167" spans="1:9" ht="21.75" customHeight="1">
      <c r="A167" s="104" t="s">
        <v>3</v>
      </c>
      <c r="B167" s="104"/>
      <c r="C167" s="104"/>
      <c r="D167" s="104"/>
      <c r="E167" s="104"/>
      <c r="F167" s="104"/>
      <c r="G167" s="104"/>
      <c r="H167" s="104"/>
      <c r="I167" s="104"/>
    </row>
    <row r="168" spans="1:9" ht="18" customHeight="1" thickBot="1">
      <c r="A168" s="105" t="str">
        <f>$A$2</f>
        <v>≪　第70回南九州美術展　≫</v>
      </c>
      <c r="B168" s="105"/>
      <c r="C168" s="105"/>
      <c r="D168" s="105"/>
      <c r="E168" s="105"/>
      <c r="F168" s="105"/>
      <c r="G168" s="105"/>
      <c r="H168" s="105"/>
      <c r="I168" s="105"/>
    </row>
    <row r="169" spans="1:9" ht="34.5" customHeight="1">
      <c r="A169" s="106" t="s">
        <v>0</v>
      </c>
      <c r="B169" s="107"/>
      <c r="C169" s="108">
        <f>IF(ISBLANK('目録（入力はここへ）'!C30),"",'目録（入力はここへ）'!C30)</f>
      </c>
      <c r="D169" s="120"/>
      <c r="E169" s="121"/>
      <c r="F169" s="111" t="s">
        <v>4</v>
      </c>
      <c r="G169" s="112"/>
      <c r="H169" s="112"/>
      <c r="I169" s="113"/>
    </row>
    <row r="170" spans="1:9" ht="34.5" customHeight="1">
      <c r="A170" s="83" t="s">
        <v>35</v>
      </c>
      <c r="B170" s="84"/>
      <c r="C170" s="85">
        <f>IF(ISBLANK('目録（入力はここへ）'!B9),"",'目録（入力はここへ）'!B9)</f>
      </c>
      <c r="D170" s="86"/>
      <c r="E170" s="87"/>
      <c r="F170" s="88">
        <f>IF(ISBLANK('目録（入力はここへ）'!G30),"",'目録（入力はここへ）'!G30)</f>
      </c>
      <c r="G170" s="89"/>
      <c r="H170" s="89"/>
      <c r="I170" s="90"/>
    </row>
    <row r="171" spans="1:9" ht="34.5" customHeight="1">
      <c r="A171" s="97" t="s">
        <v>6</v>
      </c>
      <c r="B171" s="114"/>
      <c r="C171" s="85">
        <f>IF(ISBLANK('目録（入力はここへ）'!D9),"",'目録（入力はここへ）'!D9)</f>
      </c>
      <c r="D171" s="86"/>
      <c r="E171" s="87"/>
      <c r="F171" s="91"/>
      <c r="G171" s="92"/>
      <c r="H171" s="92"/>
      <c r="I171" s="93"/>
    </row>
    <row r="172" spans="1:9" ht="34.5" customHeight="1">
      <c r="A172" s="97" t="s">
        <v>5</v>
      </c>
      <c r="B172" s="98"/>
      <c r="C172" s="85">
        <f>IF(ISBLANK('目録（入力はここへ）'!D30),"",'目録（入力はここへ）'!D30)</f>
      </c>
      <c r="D172" s="86"/>
      <c r="E172" s="87"/>
      <c r="F172" s="91"/>
      <c r="G172" s="92"/>
      <c r="H172" s="92"/>
      <c r="I172" s="93"/>
    </row>
    <row r="173" spans="1:9" ht="34.5" customHeight="1" thickBot="1">
      <c r="A173" s="99" t="s">
        <v>7</v>
      </c>
      <c r="B173" s="100"/>
      <c r="C173" s="101">
        <f>IF(ISBLANK('目録（入力はここへ）'!E30),"",'目録（入力はここへ）'!E30)</f>
      </c>
      <c r="D173" s="102"/>
      <c r="E173" s="103"/>
      <c r="F173" s="94"/>
      <c r="G173" s="95"/>
      <c r="H173" s="95"/>
      <c r="I173" s="96"/>
    </row>
    <row r="174" spans="1:9" ht="15" customHeight="1">
      <c r="A174" s="13"/>
      <c r="B174" s="6"/>
      <c r="C174" s="6"/>
      <c r="D174" s="6"/>
      <c r="E174" s="6"/>
      <c r="F174" s="1"/>
      <c r="G174" s="1"/>
      <c r="H174" s="1"/>
      <c r="I174" s="15" t="s">
        <v>8</v>
      </c>
    </row>
    <row r="175" spans="1:9" s="2" customFormat="1" ht="39.75" customHeight="1">
      <c r="A175" s="80" t="s">
        <v>20</v>
      </c>
      <c r="B175" s="81"/>
      <c r="C175" s="81"/>
      <c r="D175" s="81"/>
      <c r="E175" s="81"/>
      <c r="F175" s="81"/>
      <c r="G175" s="81"/>
      <c r="H175" s="82"/>
      <c r="I175" s="31">
        <v>17</v>
      </c>
    </row>
    <row r="176" spans="1:9" ht="21.75" customHeight="1">
      <c r="A176" s="104" t="s">
        <v>3</v>
      </c>
      <c r="B176" s="104"/>
      <c r="C176" s="104"/>
      <c r="D176" s="104"/>
      <c r="E176" s="104"/>
      <c r="F176" s="104"/>
      <c r="G176" s="104"/>
      <c r="H176" s="104"/>
      <c r="I176" s="104"/>
    </row>
    <row r="177" spans="1:9" ht="18" customHeight="1" thickBot="1">
      <c r="A177" s="105" t="str">
        <f>$A$2</f>
        <v>≪　第70回南九州美術展　≫</v>
      </c>
      <c r="B177" s="105"/>
      <c r="C177" s="105"/>
      <c r="D177" s="105"/>
      <c r="E177" s="105"/>
      <c r="F177" s="105"/>
      <c r="G177" s="105"/>
      <c r="H177" s="105"/>
      <c r="I177" s="105"/>
    </row>
    <row r="178" spans="1:9" ht="34.5" customHeight="1">
      <c r="A178" s="106" t="s">
        <v>0</v>
      </c>
      <c r="B178" s="107"/>
      <c r="C178" s="108">
        <f>IF(ISBLANK('目録（入力はここへ）'!C31),"",'目録（入力はここへ）'!C31)</f>
      </c>
      <c r="D178" s="109"/>
      <c r="E178" s="110"/>
      <c r="F178" s="111" t="s">
        <v>4</v>
      </c>
      <c r="G178" s="112"/>
      <c r="H178" s="112"/>
      <c r="I178" s="113"/>
    </row>
    <row r="179" spans="1:9" ht="34.5" customHeight="1">
      <c r="A179" s="83" t="s">
        <v>35</v>
      </c>
      <c r="B179" s="84"/>
      <c r="C179" s="85">
        <f>IF(ISBLANK('目録（入力はここへ）'!B9),"",'目録（入力はここへ）'!B9)</f>
      </c>
      <c r="D179" s="86"/>
      <c r="E179" s="87"/>
      <c r="F179" s="88">
        <f>IF(ISBLANK('目録（入力はここへ）'!G31),"",'目録（入力はここへ）'!G31)</f>
      </c>
      <c r="G179" s="89"/>
      <c r="H179" s="89"/>
      <c r="I179" s="90"/>
    </row>
    <row r="180" spans="1:9" ht="34.5" customHeight="1">
      <c r="A180" s="97" t="s">
        <v>6</v>
      </c>
      <c r="B180" s="98"/>
      <c r="C180" s="85">
        <f>IF(ISBLANK('目録（入力はここへ）'!D9),"",'目録（入力はここへ）'!D9)</f>
      </c>
      <c r="D180" s="86"/>
      <c r="E180" s="87"/>
      <c r="F180" s="91"/>
      <c r="G180" s="92"/>
      <c r="H180" s="92"/>
      <c r="I180" s="93"/>
    </row>
    <row r="181" spans="1:9" ht="34.5" customHeight="1">
      <c r="A181" s="97" t="s">
        <v>5</v>
      </c>
      <c r="B181" s="98"/>
      <c r="C181" s="85">
        <f>IF(ISBLANK('目録（入力はここへ）'!D31),"",'目録（入力はここへ）'!D31)</f>
      </c>
      <c r="D181" s="86"/>
      <c r="E181" s="87"/>
      <c r="F181" s="91"/>
      <c r="G181" s="92"/>
      <c r="H181" s="92"/>
      <c r="I181" s="93"/>
    </row>
    <row r="182" spans="1:9" ht="34.5" customHeight="1" thickBot="1">
      <c r="A182" s="99" t="s">
        <v>18</v>
      </c>
      <c r="B182" s="100"/>
      <c r="C182" s="101">
        <f>IF(ISBLANK('目録（入力はここへ）'!E31),"",'目録（入力はここへ）'!E31)</f>
      </c>
      <c r="D182" s="102"/>
      <c r="E182" s="103"/>
      <c r="F182" s="94"/>
      <c r="G182" s="95"/>
      <c r="H182" s="95"/>
      <c r="I182" s="96"/>
    </row>
    <row r="183" spans="1:9" ht="15" customHeight="1">
      <c r="A183" s="13"/>
      <c r="B183" s="6"/>
      <c r="C183" s="6"/>
      <c r="D183" s="6"/>
      <c r="E183" s="6"/>
      <c r="F183" s="1"/>
      <c r="G183" s="1"/>
      <c r="H183" s="1"/>
      <c r="I183" s="15" t="s">
        <v>8</v>
      </c>
    </row>
    <row r="184" spans="1:9" ht="39.75" customHeight="1">
      <c r="A184" s="80" t="s">
        <v>20</v>
      </c>
      <c r="B184" s="81"/>
      <c r="C184" s="81"/>
      <c r="D184" s="81"/>
      <c r="E184" s="81"/>
      <c r="F184" s="81"/>
      <c r="G184" s="81"/>
      <c r="H184" s="82"/>
      <c r="I184" s="31">
        <v>18</v>
      </c>
    </row>
    <row r="185" spans="1:9" ht="12" customHeight="1">
      <c r="A185" s="23"/>
      <c r="B185" s="24"/>
      <c r="C185" s="24"/>
      <c r="D185" s="24"/>
      <c r="E185" s="24"/>
      <c r="F185" s="24"/>
      <c r="G185" s="24"/>
      <c r="H185" s="24"/>
      <c r="I185" s="32"/>
    </row>
    <row r="186" ht="22.5" customHeight="1"/>
    <row r="187" spans="1:9" ht="21.75" customHeight="1">
      <c r="A187" s="104" t="s">
        <v>3</v>
      </c>
      <c r="B187" s="104"/>
      <c r="C187" s="104"/>
      <c r="D187" s="104"/>
      <c r="E187" s="104"/>
      <c r="F187" s="104"/>
      <c r="G187" s="104"/>
      <c r="H187" s="104"/>
      <c r="I187" s="104"/>
    </row>
    <row r="188" spans="1:9" ht="18" customHeight="1" thickBot="1">
      <c r="A188" s="105" t="str">
        <f>$A$2</f>
        <v>≪　第70回南九州美術展　≫</v>
      </c>
      <c r="B188" s="105"/>
      <c r="C188" s="105"/>
      <c r="D188" s="105"/>
      <c r="E188" s="105"/>
      <c r="F188" s="105"/>
      <c r="G188" s="105"/>
      <c r="H188" s="105"/>
      <c r="I188" s="105"/>
    </row>
    <row r="189" spans="1:9" ht="34.5" customHeight="1">
      <c r="A189" s="106" t="s">
        <v>0</v>
      </c>
      <c r="B189" s="107"/>
      <c r="C189" s="108">
        <f>IF(ISBLANK('目録（入力はここへ）'!C32),"",'目録（入力はここへ）'!C32)</f>
      </c>
      <c r="D189" s="109"/>
      <c r="E189" s="110"/>
      <c r="F189" s="111" t="s">
        <v>4</v>
      </c>
      <c r="G189" s="112"/>
      <c r="H189" s="112"/>
      <c r="I189" s="113"/>
    </row>
    <row r="190" spans="1:9" ht="34.5" customHeight="1">
      <c r="A190" s="83" t="s">
        <v>35</v>
      </c>
      <c r="B190" s="84"/>
      <c r="C190" s="85">
        <f>IF(ISBLANK('目録（入力はここへ）'!B9),"",'目録（入力はここへ）'!B9)</f>
      </c>
      <c r="D190" s="86"/>
      <c r="E190" s="87"/>
      <c r="F190" s="88">
        <f>IF(ISBLANK('目録（入力はここへ）'!G32),"",'目録（入力はここへ）'!G32)</f>
      </c>
      <c r="G190" s="89"/>
      <c r="H190" s="89"/>
      <c r="I190" s="90"/>
    </row>
    <row r="191" spans="1:9" ht="34.5" customHeight="1">
      <c r="A191" s="97" t="s">
        <v>6</v>
      </c>
      <c r="B191" s="114"/>
      <c r="C191" s="85">
        <f>IF(ISBLANK('目録（入力はここへ）'!D9),"",'目録（入力はここへ）'!D9)</f>
      </c>
      <c r="D191" s="86"/>
      <c r="E191" s="87"/>
      <c r="F191" s="91"/>
      <c r="G191" s="92"/>
      <c r="H191" s="92"/>
      <c r="I191" s="93"/>
    </row>
    <row r="192" spans="1:9" ht="34.5" customHeight="1">
      <c r="A192" s="97" t="s">
        <v>5</v>
      </c>
      <c r="B192" s="98"/>
      <c r="C192" s="85">
        <f>IF(ISBLANK('目録（入力はここへ）'!D32),"",'目録（入力はここへ）'!D32)</f>
      </c>
      <c r="D192" s="86"/>
      <c r="E192" s="87"/>
      <c r="F192" s="91"/>
      <c r="G192" s="92"/>
      <c r="H192" s="92"/>
      <c r="I192" s="93"/>
    </row>
    <row r="193" spans="1:9" ht="34.5" customHeight="1" thickBot="1">
      <c r="A193" s="99" t="s">
        <v>7</v>
      </c>
      <c r="B193" s="100"/>
      <c r="C193" s="101">
        <f>IF(ISBLANK('目録（入力はここへ）'!E32),"",'目録（入力はここへ）'!E32)</f>
      </c>
      <c r="D193" s="102"/>
      <c r="E193" s="103"/>
      <c r="F193" s="94"/>
      <c r="G193" s="95"/>
      <c r="H193" s="95"/>
      <c r="I193" s="96"/>
    </row>
    <row r="194" spans="2:9" ht="15" customHeight="1">
      <c r="B194" s="28"/>
      <c r="C194" s="28"/>
      <c r="D194" s="28"/>
      <c r="E194" s="28"/>
      <c r="F194" s="28"/>
      <c r="G194" s="28"/>
      <c r="H194" s="29"/>
      <c r="I194" s="15" t="s">
        <v>8</v>
      </c>
    </row>
    <row r="195" spans="1:9" ht="39.75" customHeight="1">
      <c r="A195" s="80" t="s">
        <v>21</v>
      </c>
      <c r="B195" s="81"/>
      <c r="C195" s="81"/>
      <c r="D195" s="81"/>
      <c r="E195" s="81"/>
      <c r="F195" s="81"/>
      <c r="G195" s="81"/>
      <c r="H195" s="82"/>
      <c r="I195" s="34">
        <v>19</v>
      </c>
    </row>
    <row r="196" spans="1:9" ht="12" customHeight="1">
      <c r="A196" s="30"/>
      <c r="B196" s="30"/>
      <c r="C196" s="30"/>
      <c r="D196" s="30"/>
      <c r="E196" s="30"/>
      <c r="F196" s="30"/>
      <c r="G196" s="30"/>
      <c r="H196" s="30"/>
      <c r="I196" s="33"/>
    </row>
    <row r="197" ht="22.5" customHeight="1"/>
    <row r="198" spans="1:9" ht="21.75" customHeight="1">
      <c r="A198" s="104" t="s">
        <v>3</v>
      </c>
      <c r="B198" s="104"/>
      <c r="C198" s="104"/>
      <c r="D198" s="104"/>
      <c r="E198" s="104"/>
      <c r="F198" s="104"/>
      <c r="G198" s="104"/>
      <c r="H198" s="104"/>
      <c r="I198" s="104"/>
    </row>
    <row r="199" spans="1:9" ht="18" customHeight="1" thickBot="1">
      <c r="A199" s="105" t="str">
        <f>$A$2</f>
        <v>≪　第70回南九州美術展　≫</v>
      </c>
      <c r="B199" s="105"/>
      <c r="C199" s="105"/>
      <c r="D199" s="105"/>
      <c r="E199" s="105"/>
      <c r="F199" s="105"/>
      <c r="G199" s="105"/>
      <c r="H199" s="105"/>
      <c r="I199" s="105"/>
    </row>
    <row r="200" spans="1:9" ht="34.5" customHeight="1">
      <c r="A200" s="106" t="s">
        <v>0</v>
      </c>
      <c r="B200" s="107"/>
      <c r="C200" s="108">
        <f>IF(ISBLANK('目録（入力はここへ）'!C33),"",'目録（入力はここへ）'!C33)</f>
      </c>
      <c r="D200" s="120"/>
      <c r="E200" s="121"/>
      <c r="F200" s="111" t="s">
        <v>4</v>
      </c>
      <c r="G200" s="112"/>
      <c r="H200" s="112"/>
      <c r="I200" s="113"/>
    </row>
    <row r="201" spans="1:9" ht="34.5" customHeight="1">
      <c r="A201" s="83" t="s">
        <v>35</v>
      </c>
      <c r="B201" s="84"/>
      <c r="C201" s="85">
        <f>IF(ISBLANK('目録（入力はここへ）'!B9),"",'目録（入力はここへ）'!B9)</f>
      </c>
      <c r="D201" s="86"/>
      <c r="E201" s="87"/>
      <c r="F201" s="88">
        <f>IF(ISBLANK('目録（入力はここへ）'!G33),"",'目録（入力はここへ）'!G33)</f>
      </c>
      <c r="G201" s="89"/>
      <c r="H201" s="89"/>
      <c r="I201" s="90"/>
    </row>
    <row r="202" spans="1:9" ht="34.5" customHeight="1">
      <c r="A202" s="97" t="s">
        <v>6</v>
      </c>
      <c r="B202" s="114"/>
      <c r="C202" s="85">
        <f>IF(ISBLANK('目録（入力はここへ）'!D9),"",'目録（入力はここへ）'!D9)</f>
      </c>
      <c r="D202" s="86"/>
      <c r="E202" s="87"/>
      <c r="F202" s="91"/>
      <c r="G202" s="92"/>
      <c r="H202" s="92"/>
      <c r="I202" s="93"/>
    </row>
    <row r="203" spans="1:9" ht="34.5" customHeight="1">
      <c r="A203" s="97" t="s">
        <v>5</v>
      </c>
      <c r="B203" s="98"/>
      <c r="C203" s="85">
        <f>IF(ISBLANK('目録（入力はここへ）'!D33),"",'目録（入力はここへ）'!D33)</f>
      </c>
      <c r="D203" s="86"/>
      <c r="E203" s="87"/>
      <c r="F203" s="91"/>
      <c r="G203" s="92"/>
      <c r="H203" s="92"/>
      <c r="I203" s="93"/>
    </row>
    <row r="204" spans="1:9" ht="34.5" customHeight="1" thickBot="1">
      <c r="A204" s="99" t="s">
        <v>7</v>
      </c>
      <c r="B204" s="100"/>
      <c r="C204" s="101">
        <f>IF(ISBLANK('目録（入力はここへ）'!E33),"",'目録（入力はここへ）'!E33)</f>
      </c>
      <c r="D204" s="102"/>
      <c r="E204" s="103"/>
      <c r="F204" s="94"/>
      <c r="G204" s="95"/>
      <c r="H204" s="95"/>
      <c r="I204" s="96"/>
    </row>
    <row r="205" spans="1:9" ht="15" customHeight="1">
      <c r="A205" s="13"/>
      <c r="B205" s="6"/>
      <c r="C205" s="6"/>
      <c r="D205" s="6"/>
      <c r="E205" s="6"/>
      <c r="F205" s="1"/>
      <c r="G205" s="1"/>
      <c r="H205" s="1"/>
      <c r="I205" s="15" t="s">
        <v>8</v>
      </c>
    </row>
    <row r="206" spans="1:9" s="2" customFormat="1" ht="39.75" customHeight="1">
      <c r="A206" s="80" t="s">
        <v>20</v>
      </c>
      <c r="B206" s="81"/>
      <c r="C206" s="81"/>
      <c r="D206" s="81"/>
      <c r="E206" s="81"/>
      <c r="F206" s="81"/>
      <c r="G206" s="81"/>
      <c r="H206" s="82"/>
      <c r="I206" s="31">
        <v>20</v>
      </c>
    </row>
    <row r="207" spans="1:9" ht="21.75" customHeight="1">
      <c r="A207" s="104" t="s">
        <v>3</v>
      </c>
      <c r="B207" s="104"/>
      <c r="C207" s="104"/>
      <c r="D207" s="104"/>
      <c r="E207" s="104"/>
      <c r="F207" s="104"/>
      <c r="G207" s="104"/>
      <c r="H207" s="104"/>
      <c r="I207" s="104"/>
    </row>
    <row r="208" spans="1:9" ht="18" customHeight="1" thickBot="1">
      <c r="A208" s="105" t="str">
        <f>$A$2</f>
        <v>≪　第70回南九州美術展　≫</v>
      </c>
      <c r="B208" s="105"/>
      <c r="C208" s="105"/>
      <c r="D208" s="105"/>
      <c r="E208" s="105"/>
      <c r="F208" s="105"/>
      <c r="G208" s="105"/>
      <c r="H208" s="105"/>
      <c r="I208" s="105"/>
    </row>
    <row r="209" spans="1:9" ht="34.5" customHeight="1">
      <c r="A209" s="106" t="s">
        <v>0</v>
      </c>
      <c r="B209" s="107"/>
      <c r="C209" s="108">
        <f>IF(ISBLANK('目録（入力はここへ）'!C34),"",'目録（入力はここへ）'!C34)</f>
      </c>
      <c r="D209" s="109"/>
      <c r="E209" s="110"/>
      <c r="F209" s="111" t="s">
        <v>4</v>
      </c>
      <c r="G209" s="112"/>
      <c r="H209" s="112"/>
      <c r="I209" s="113"/>
    </row>
    <row r="210" spans="1:9" ht="34.5" customHeight="1">
      <c r="A210" s="83" t="s">
        <v>35</v>
      </c>
      <c r="B210" s="84"/>
      <c r="C210" s="85">
        <f>IF(ISBLANK('目録（入力はここへ）'!B9),"",'目録（入力はここへ）'!B9)</f>
      </c>
      <c r="D210" s="86"/>
      <c r="E210" s="87"/>
      <c r="F210" s="88">
        <f>IF(ISBLANK('目録（入力はここへ）'!G34),"",'目録（入力はここへ）'!G34)</f>
      </c>
      <c r="G210" s="89"/>
      <c r="H210" s="89"/>
      <c r="I210" s="90"/>
    </row>
    <row r="211" spans="1:9" ht="34.5" customHeight="1">
      <c r="A211" s="97" t="s">
        <v>6</v>
      </c>
      <c r="B211" s="98"/>
      <c r="C211" s="85">
        <f>IF(ISBLANK('目録（入力はここへ）'!D9),"",'目録（入力はここへ）'!D9)</f>
      </c>
      <c r="D211" s="86"/>
      <c r="E211" s="87"/>
      <c r="F211" s="91"/>
      <c r="G211" s="92"/>
      <c r="H211" s="92"/>
      <c r="I211" s="93"/>
    </row>
    <row r="212" spans="1:9" ht="34.5" customHeight="1">
      <c r="A212" s="97" t="s">
        <v>5</v>
      </c>
      <c r="B212" s="98"/>
      <c r="C212" s="85">
        <f>IF(ISBLANK('目録（入力はここへ）'!D34),"",'目録（入力はここへ）'!D34)</f>
      </c>
      <c r="D212" s="86"/>
      <c r="E212" s="87"/>
      <c r="F212" s="91"/>
      <c r="G212" s="92"/>
      <c r="H212" s="92"/>
      <c r="I212" s="93"/>
    </row>
    <row r="213" spans="1:9" ht="34.5" customHeight="1" thickBot="1">
      <c r="A213" s="99" t="s">
        <v>18</v>
      </c>
      <c r="B213" s="100"/>
      <c r="C213" s="101">
        <f>IF(ISBLANK('目録（入力はここへ）'!E34),"",'目録（入力はここへ）'!E34)</f>
      </c>
      <c r="D213" s="102"/>
      <c r="E213" s="103"/>
      <c r="F213" s="94"/>
      <c r="G213" s="95"/>
      <c r="H213" s="95"/>
      <c r="I213" s="96"/>
    </row>
    <row r="214" spans="1:9" ht="15" customHeight="1">
      <c r="A214" s="13"/>
      <c r="B214" s="6"/>
      <c r="C214" s="6"/>
      <c r="D214" s="6"/>
      <c r="E214" s="6"/>
      <c r="F214" s="1"/>
      <c r="G214" s="1"/>
      <c r="H214" s="1"/>
      <c r="I214" s="15" t="s">
        <v>8</v>
      </c>
    </row>
    <row r="215" spans="1:9" ht="39.75" customHeight="1">
      <c r="A215" s="80" t="s">
        <v>20</v>
      </c>
      <c r="B215" s="81"/>
      <c r="C215" s="81"/>
      <c r="D215" s="81"/>
      <c r="E215" s="81"/>
      <c r="F215" s="81"/>
      <c r="G215" s="81"/>
      <c r="H215" s="82"/>
      <c r="I215" s="31">
        <v>21</v>
      </c>
    </row>
    <row r="216" spans="1:9" ht="12" customHeight="1">
      <c r="A216" s="23"/>
      <c r="B216" s="24"/>
      <c r="C216" s="24"/>
      <c r="D216" s="24"/>
      <c r="E216" s="24"/>
      <c r="F216" s="24"/>
      <c r="G216" s="24"/>
      <c r="H216" s="24"/>
      <c r="I216" s="32"/>
    </row>
    <row r="217" ht="22.5" customHeight="1"/>
    <row r="218" spans="1:9" ht="21.75" customHeight="1">
      <c r="A218" s="104" t="s">
        <v>3</v>
      </c>
      <c r="B218" s="104"/>
      <c r="C218" s="104"/>
      <c r="D218" s="104"/>
      <c r="E218" s="104"/>
      <c r="F218" s="104"/>
      <c r="G218" s="104"/>
      <c r="H218" s="104"/>
      <c r="I218" s="104"/>
    </row>
    <row r="219" spans="1:9" ht="18" customHeight="1" thickBot="1">
      <c r="A219" s="105" t="str">
        <f>$A$2</f>
        <v>≪　第70回南九州美術展　≫</v>
      </c>
      <c r="B219" s="105"/>
      <c r="C219" s="105"/>
      <c r="D219" s="105"/>
      <c r="E219" s="105"/>
      <c r="F219" s="105"/>
      <c r="G219" s="105"/>
      <c r="H219" s="105"/>
      <c r="I219" s="105"/>
    </row>
    <row r="220" spans="1:9" ht="34.5" customHeight="1">
      <c r="A220" s="106" t="s">
        <v>0</v>
      </c>
      <c r="B220" s="107"/>
      <c r="C220" s="108">
        <f>IF(ISBLANK('目録（入力はここへ）'!C35),"",'目録（入力はここへ）'!C35)</f>
      </c>
      <c r="D220" s="109"/>
      <c r="E220" s="110"/>
      <c r="F220" s="111" t="s">
        <v>4</v>
      </c>
      <c r="G220" s="112"/>
      <c r="H220" s="112"/>
      <c r="I220" s="113"/>
    </row>
    <row r="221" spans="1:9" ht="34.5" customHeight="1">
      <c r="A221" s="83" t="s">
        <v>35</v>
      </c>
      <c r="B221" s="84"/>
      <c r="C221" s="85">
        <f>IF(ISBLANK('目録（入力はここへ）'!B9),"",'目録（入力はここへ）'!B9)</f>
      </c>
      <c r="D221" s="86"/>
      <c r="E221" s="87"/>
      <c r="F221" s="88">
        <f>IF(ISBLANK('目録（入力はここへ）'!G35),"",'目録（入力はここへ）'!G35)</f>
      </c>
      <c r="G221" s="89"/>
      <c r="H221" s="89"/>
      <c r="I221" s="90"/>
    </row>
    <row r="222" spans="1:9" ht="34.5" customHeight="1">
      <c r="A222" s="97" t="s">
        <v>6</v>
      </c>
      <c r="B222" s="114"/>
      <c r="C222" s="85">
        <f>IF(ISBLANK('目録（入力はここへ）'!D9),"",'目録（入力はここへ）'!D9)</f>
      </c>
      <c r="D222" s="86"/>
      <c r="E222" s="87"/>
      <c r="F222" s="91"/>
      <c r="G222" s="92"/>
      <c r="H222" s="92"/>
      <c r="I222" s="93"/>
    </row>
    <row r="223" spans="1:9" ht="34.5" customHeight="1">
      <c r="A223" s="97" t="s">
        <v>5</v>
      </c>
      <c r="B223" s="98"/>
      <c r="C223" s="85">
        <f>IF(ISBLANK('目録（入力はここへ）'!D35),"",'目録（入力はここへ）'!D35)</f>
      </c>
      <c r="D223" s="86"/>
      <c r="E223" s="87"/>
      <c r="F223" s="91"/>
      <c r="G223" s="92"/>
      <c r="H223" s="92"/>
      <c r="I223" s="93"/>
    </row>
    <row r="224" spans="1:9" ht="34.5" customHeight="1" thickBot="1">
      <c r="A224" s="99" t="s">
        <v>7</v>
      </c>
      <c r="B224" s="100"/>
      <c r="C224" s="101">
        <f>IF(ISBLANK('目録（入力はここへ）'!E35),"",'目録（入力はここへ）'!E35)</f>
      </c>
      <c r="D224" s="102"/>
      <c r="E224" s="103"/>
      <c r="F224" s="94"/>
      <c r="G224" s="95"/>
      <c r="H224" s="95"/>
      <c r="I224" s="96"/>
    </row>
    <row r="225" spans="2:9" ht="15" customHeight="1">
      <c r="B225" s="28"/>
      <c r="C225" s="28"/>
      <c r="D225" s="28"/>
      <c r="E225" s="28"/>
      <c r="F225" s="28"/>
      <c r="G225" s="28"/>
      <c r="H225" s="29"/>
      <c r="I225" s="15" t="s">
        <v>8</v>
      </c>
    </row>
    <row r="226" spans="1:9" ht="39.75" customHeight="1">
      <c r="A226" s="80" t="s">
        <v>21</v>
      </c>
      <c r="B226" s="81"/>
      <c r="C226" s="81"/>
      <c r="D226" s="81"/>
      <c r="E226" s="81"/>
      <c r="F226" s="81"/>
      <c r="G226" s="81"/>
      <c r="H226" s="82"/>
      <c r="I226" s="31">
        <v>22</v>
      </c>
    </row>
    <row r="227" spans="1:9" ht="12" customHeight="1">
      <c r="A227" s="30"/>
      <c r="B227" s="30"/>
      <c r="C227" s="30"/>
      <c r="D227" s="30"/>
      <c r="E227" s="30"/>
      <c r="F227" s="30"/>
      <c r="G227" s="30"/>
      <c r="H227" s="30"/>
      <c r="I227" s="33"/>
    </row>
    <row r="228" ht="22.5" customHeight="1"/>
    <row r="229" spans="1:9" ht="21.75" customHeight="1">
      <c r="A229" s="104" t="s">
        <v>3</v>
      </c>
      <c r="B229" s="104"/>
      <c r="C229" s="104"/>
      <c r="D229" s="104"/>
      <c r="E229" s="104"/>
      <c r="F229" s="104"/>
      <c r="G229" s="104"/>
      <c r="H229" s="104"/>
      <c r="I229" s="104"/>
    </row>
    <row r="230" spans="1:9" ht="18" customHeight="1" thickBot="1">
      <c r="A230" s="105" t="str">
        <f>$A$2</f>
        <v>≪　第70回南九州美術展　≫</v>
      </c>
      <c r="B230" s="105"/>
      <c r="C230" s="105"/>
      <c r="D230" s="105"/>
      <c r="E230" s="105"/>
      <c r="F230" s="105"/>
      <c r="G230" s="105"/>
      <c r="H230" s="105"/>
      <c r="I230" s="105"/>
    </row>
    <row r="231" spans="1:9" ht="34.5" customHeight="1">
      <c r="A231" s="106" t="s">
        <v>0</v>
      </c>
      <c r="B231" s="107"/>
      <c r="C231" s="108">
        <f>IF(ISBLANK('目録（入力はここへ）'!C36),"",'目録（入力はここへ）'!C36)</f>
      </c>
      <c r="D231" s="109"/>
      <c r="E231" s="110"/>
      <c r="F231" s="111" t="s">
        <v>4</v>
      </c>
      <c r="G231" s="112"/>
      <c r="H231" s="112"/>
      <c r="I231" s="113"/>
    </row>
    <row r="232" spans="1:9" ht="34.5" customHeight="1">
      <c r="A232" s="83" t="s">
        <v>35</v>
      </c>
      <c r="B232" s="84"/>
      <c r="C232" s="85">
        <f>IF(ISBLANK('目録（入力はここへ）'!B9),"",'目録（入力はここへ）'!B9)</f>
      </c>
      <c r="D232" s="86"/>
      <c r="E232" s="87"/>
      <c r="F232" s="88">
        <f>IF(ISBLANK('目録（入力はここへ）'!G36),"",'目録（入力はここへ）'!G36)</f>
      </c>
      <c r="G232" s="89"/>
      <c r="H232" s="89"/>
      <c r="I232" s="90"/>
    </row>
    <row r="233" spans="1:9" ht="34.5" customHeight="1">
      <c r="A233" s="97" t="s">
        <v>6</v>
      </c>
      <c r="B233" s="114"/>
      <c r="C233" s="85">
        <f>IF(ISBLANK('目録（入力はここへ）'!D9),"",'目録（入力はここへ）'!D9)</f>
      </c>
      <c r="D233" s="86"/>
      <c r="E233" s="87"/>
      <c r="F233" s="91"/>
      <c r="G233" s="92"/>
      <c r="H233" s="92"/>
      <c r="I233" s="93"/>
    </row>
    <row r="234" spans="1:9" ht="34.5" customHeight="1">
      <c r="A234" s="97" t="s">
        <v>5</v>
      </c>
      <c r="B234" s="98"/>
      <c r="C234" s="85">
        <f>IF(ISBLANK('目録（入力はここへ）'!D36),"",'目録（入力はここへ）'!D36)</f>
      </c>
      <c r="D234" s="86"/>
      <c r="E234" s="87"/>
      <c r="F234" s="91"/>
      <c r="G234" s="92"/>
      <c r="H234" s="92"/>
      <c r="I234" s="93"/>
    </row>
    <row r="235" spans="1:9" ht="34.5" customHeight="1" thickBot="1">
      <c r="A235" s="99" t="s">
        <v>7</v>
      </c>
      <c r="B235" s="100"/>
      <c r="C235" s="101">
        <f>IF(ISBLANK('目録（入力はここへ）'!E36),"",'目録（入力はここへ）'!E36)</f>
      </c>
      <c r="D235" s="102"/>
      <c r="E235" s="103"/>
      <c r="F235" s="94"/>
      <c r="G235" s="95"/>
      <c r="H235" s="95"/>
      <c r="I235" s="96"/>
    </row>
    <row r="236" spans="1:9" ht="15" customHeight="1">
      <c r="A236" s="13"/>
      <c r="B236" s="6"/>
      <c r="C236" s="6"/>
      <c r="D236" s="6"/>
      <c r="E236" s="6"/>
      <c r="F236" s="1"/>
      <c r="G236" s="1"/>
      <c r="H236" s="1"/>
      <c r="I236" s="15" t="s">
        <v>8</v>
      </c>
    </row>
    <row r="237" spans="1:9" s="2" customFormat="1" ht="39.75" customHeight="1">
      <c r="A237" s="80" t="s">
        <v>20</v>
      </c>
      <c r="B237" s="81"/>
      <c r="C237" s="81"/>
      <c r="D237" s="81"/>
      <c r="E237" s="81"/>
      <c r="F237" s="81"/>
      <c r="G237" s="81"/>
      <c r="H237" s="82"/>
      <c r="I237" s="31">
        <v>23</v>
      </c>
    </row>
    <row r="238" spans="1:9" ht="21.75" customHeight="1">
      <c r="A238" s="104" t="s">
        <v>3</v>
      </c>
      <c r="B238" s="104"/>
      <c r="C238" s="104"/>
      <c r="D238" s="104"/>
      <c r="E238" s="104"/>
      <c r="F238" s="104"/>
      <c r="G238" s="104"/>
      <c r="H238" s="104"/>
      <c r="I238" s="104"/>
    </row>
    <row r="239" spans="1:9" ht="18" customHeight="1" thickBot="1">
      <c r="A239" s="105" t="str">
        <f>$A$2</f>
        <v>≪　第70回南九州美術展　≫</v>
      </c>
      <c r="B239" s="105"/>
      <c r="C239" s="105"/>
      <c r="D239" s="105"/>
      <c r="E239" s="105"/>
      <c r="F239" s="105"/>
      <c r="G239" s="105"/>
      <c r="H239" s="105"/>
      <c r="I239" s="105"/>
    </row>
    <row r="240" spans="1:9" ht="34.5" customHeight="1">
      <c r="A240" s="106" t="s">
        <v>0</v>
      </c>
      <c r="B240" s="107"/>
      <c r="C240" s="108">
        <f>IF(ISBLANK('目録（入力はここへ）'!C37),"",'目録（入力はここへ）'!C37)</f>
      </c>
      <c r="D240" s="109"/>
      <c r="E240" s="110"/>
      <c r="F240" s="111" t="s">
        <v>4</v>
      </c>
      <c r="G240" s="112"/>
      <c r="H240" s="112"/>
      <c r="I240" s="113"/>
    </row>
    <row r="241" spans="1:9" ht="34.5" customHeight="1">
      <c r="A241" s="83" t="s">
        <v>35</v>
      </c>
      <c r="B241" s="84"/>
      <c r="C241" s="85">
        <f>IF(ISBLANK('目録（入力はここへ）'!B9),"",'目録（入力はここへ）'!B9)</f>
      </c>
      <c r="D241" s="86"/>
      <c r="E241" s="87"/>
      <c r="F241" s="88">
        <f>IF(ISBLANK('目録（入力はここへ）'!G37),"",'目録（入力はここへ）'!G37)</f>
      </c>
      <c r="G241" s="89"/>
      <c r="H241" s="89"/>
      <c r="I241" s="90"/>
    </row>
    <row r="242" spans="1:9" ht="34.5" customHeight="1">
      <c r="A242" s="97" t="s">
        <v>6</v>
      </c>
      <c r="B242" s="98"/>
      <c r="C242" s="85">
        <f>IF(ISBLANK('目録（入力はここへ）'!D9),"",'目録（入力はここへ）'!D9)</f>
      </c>
      <c r="D242" s="86"/>
      <c r="E242" s="87"/>
      <c r="F242" s="91"/>
      <c r="G242" s="92"/>
      <c r="H242" s="92"/>
      <c r="I242" s="93"/>
    </row>
    <row r="243" spans="1:9" ht="34.5" customHeight="1">
      <c r="A243" s="97" t="s">
        <v>5</v>
      </c>
      <c r="B243" s="98"/>
      <c r="C243" s="85">
        <f>IF(ISBLANK('目録（入力はここへ）'!D37),"",'目録（入力はここへ）'!D37)</f>
      </c>
      <c r="D243" s="86"/>
      <c r="E243" s="87"/>
      <c r="F243" s="91"/>
      <c r="G243" s="92"/>
      <c r="H243" s="92"/>
      <c r="I243" s="93"/>
    </row>
    <row r="244" spans="1:9" ht="34.5" customHeight="1" thickBot="1">
      <c r="A244" s="99" t="s">
        <v>18</v>
      </c>
      <c r="B244" s="100"/>
      <c r="C244" s="101">
        <f>IF(ISBLANK('目録（入力はここへ）'!E37),"",'目録（入力はここへ）'!E37)</f>
      </c>
      <c r="D244" s="102"/>
      <c r="E244" s="103"/>
      <c r="F244" s="94"/>
      <c r="G244" s="95"/>
      <c r="H244" s="95"/>
      <c r="I244" s="96"/>
    </row>
    <row r="245" spans="1:9" ht="15" customHeight="1">
      <c r="A245" s="13"/>
      <c r="B245" s="6"/>
      <c r="C245" s="6"/>
      <c r="D245" s="6"/>
      <c r="E245" s="6"/>
      <c r="F245" s="1"/>
      <c r="G245" s="1"/>
      <c r="H245" s="1"/>
      <c r="I245" s="15" t="s">
        <v>8</v>
      </c>
    </row>
    <row r="246" spans="1:9" ht="39.75" customHeight="1">
      <c r="A246" s="80" t="s">
        <v>20</v>
      </c>
      <c r="B246" s="81"/>
      <c r="C246" s="81"/>
      <c r="D246" s="81"/>
      <c r="E246" s="81"/>
      <c r="F246" s="81"/>
      <c r="G246" s="81"/>
      <c r="H246" s="82"/>
      <c r="I246" s="31">
        <v>24</v>
      </c>
    </row>
    <row r="247" spans="1:9" ht="12" customHeight="1">
      <c r="A247" s="23"/>
      <c r="B247" s="24"/>
      <c r="C247" s="24"/>
      <c r="D247" s="24"/>
      <c r="E247" s="24"/>
      <c r="F247" s="24"/>
      <c r="G247" s="24"/>
      <c r="H247" s="24"/>
      <c r="I247" s="32"/>
    </row>
    <row r="248" ht="22.5" customHeight="1"/>
    <row r="249" spans="1:9" ht="21.75" customHeight="1">
      <c r="A249" s="104" t="s">
        <v>3</v>
      </c>
      <c r="B249" s="104"/>
      <c r="C249" s="104"/>
      <c r="D249" s="104"/>
      <c r="E249" s="104"/>
      <c r="F249" s="104"/>
      <c r="G249" s="104"/>
      <c r="H249" s="104"/>
      <c r="I249" s="104"/>
    </row>
    <row r="250" spans="1:9" ht="18" customHeight="1" thickBot="1">
      <c r="A250" s="105" t="str">
        <f>$A$2</f>
        <v>≪　第70回南九州美術展　≫</v>
      </c>
      <c r="B250" s="105"/>
      <c r="C250" s="105"/>
      <c r="D250" s="105"/>
      <c r="E250" s="105"/>
      <c r="F250" s="105"/>
      <c r="G250" s="105"/>
      <c r="H250" s="105"/>
      <c r="I250" s="105"/>
    </row>
    <row r="251" spans="1:9" ht="34.5" customHeight="1">
      <c r="A251" s="106" t="s">
        <v>0</v>
      </c>
      <c r="B251" s="107"/>
      <c r="C251" s="108">
        <f>IF(ISBLANK('目録（入力はここへ）'!C38),"",'目録（入力はここへ）'!C38)</f>
      </c>
      <c r="D251" s="109"/>
      <c r="E251" s="110"/>
      <c r="F251" s="111" t="s">
        <v>4</v>
      </c>
      <c r="G251" s="112"/>
      <c r="H251" s="112"/>
      <c r="I251" s="113"/>
    </row>
    <row r="252" spans="1:9" ht="34.5" customHeight="1">
      <c r="A252" s="83" t="s">
        <v>35</v>
      </c>
      <c r="B252" s="84"/>
      <c r="C252" s="85">
        <f>IF(ISBLANK('目録（入力はここへ）'!B9),"",'目録（入力はここへ）'!B9)</f>
      </c>
      <c r="D252" s="86"/>
      <c r="E252" s="87"/>
      <c r="F252" s="88">
        <f>IF(ISBLANK('目録（入力はここへ）'!G38),"",'目録（入力はここへ）'!G38)</f>
      </c>
      <c r="G252" s="89"/>
      <c r="H252" s="89"/>
      <c r="I252" s="90"/>
    </row>
    <row r="253" spans="1:9" ht="34.5" customHeight="1">
      <c r="A253" s="97" t="s">
        <v>6</v>
      </c>
      <c r="B253" s="114"/>
      <c r="C253" s="85">
        <f>IF(ISBLANK('目録（入力はここへ）'!D9),"",'目録（入力はここへ）'!D9)</f>
      </c>
      <c r="D253" s="86"/>
      <c r="E253" s="87"/>
      <c r="F253" s="91"/>
      <c r="G253" s="92"/>
      <c r="H253" s="92"/>
      <c r="I253" s="93"/>
    </row>
    <row r="254" spans="1:9" ht="34.5" customHeight="1">
      <c r="A254" s="97" t="s">
        <v>5</v>
      </c>
      <c r="B254" s="98"/>
      <c r="C254" s="85">
        <f>IF(ISBLANK('目録（入力はここへ）'!D38),"",'目録（入力はここへ）'!D38)</f>
      </c>
      <c r="D254" s="86"/>
      <c r="E254" s="87"/>
      <c r="F254" s="91"/>
      <c r="G254" s="92"/>
      <c r="H254" s="92"/>
      <c r="I254" s="93"/>
    </row>
    <row r="255" spans="1:9" ht="34.5" customHeight="1" thickBot="1">
      <c r="A255" s="99" t="s">
        <v>7</v>
      </c>
      <c r="B255" s="100"/>
      <c r="C255" s="101">
        <f>IF(ISBLANK('目録（入力はここへ）'!E38),"",'目録（入力はここへ）'!E38)</f>
      </c>
      <c r="D255" s="102"/>
      <c r="E255" s="103"/>
      <c r="F255" s="94"/>
      <c r="G255" s="95"/>
      <c r="H255" s="95"/>
      <c r="I255" s="96"/>
    </row>
    <row r="256" spans="2:9" ht="15" customHeight="1">
      <c r="B256" s="28"/>
      <c r="C256" s="28"/>
      <c r="D256" s="28"/>
      <c r="E256" s="28"/>
      <c r="F256" s="28"/>
      <c r="G256" s="28"/>
      <c r="H256" s="29"/>
      <c r="I256" s="15" t="s">
        <v>8</v>
      </c>
    </row>
    <row r="257" spans="1:9" ht="39.75" customHeight="1">
      <c r="A257" s="80" t="s">
        <v>21</v>
      </c>
      <c r="B257" s="81"/>
      <c r="C257" s="81"/>
      <c r="D257" s="81"/>
      <c r="E257" s="81"/>
      <c r="F257" s="81"/>
      <c r="G257" s="81"/>
      <c r="H257" s="82"/>
      <c r="I257" s="31">
        <v>25</v>
      </c>
    </row>
    <row r="258" spans="1:9" ht="12" customHeight="1">
      <c r="A258" s="30"/>
      <c r="B258" s="30"/>
      <c r="C258" s="30"/>
      <c r="D258" s="30"/>
      <c r="E258" s="30"/>
      <c r="F258" s="30"/>
      <c r="G258" s="30"/>
      <c r="H258" s="30"/>
      <c r="I258" s="33"/>
    </row>
    <row r="259" ht="22.5" customHeight="1"/>
    <row r="260" spans="1:9" ht="21.75" customHeight="1">
      <c r="A260" s="104" t="s">
        <v>3</v>
      </c>
      <c r="B260" s="104"/>
      <c r="C260" s="104"/>
      <c r="D260" s="104"/>
      <c r="E260" s="104"/>
      <c r="F260" s="104"/>
      <c r="G260" s="104"/>
      <c r="H260" s="104"/>
      <c r="I260" s="104"/>
    </row>
    <row r="261" spans="1:9" ht="18" customHeight="1" thickBot="1">
      <c r="A261" s="105" t="str">
        <f>$A$2</f>
        <v>≪　第70回南九州美術展　≫</v>
      </c>
      <c r="B261" s="105"/>
      <c r="C261" s="105"/>
      <c r="D261" s="105"/>
      <c r="E261" s="105"/>
      <c r="F261" s="105"/>
      <c r="G261" s="105"/>
      <c r="H261" s="105"/>
      <c r="I261" s="105"/>
    </row>
    <row r="262" spans="1:9" ht="34.5" customHeight="1">
      <c r="A262" s="106" t="s">
        <v>0</v>
      </c>
      <c r="B262" s="107"/>
      <c r="C262" s="108">
        <f>IF(ISBLANK('目録（入力はここへ）'!C39),"",'目録（入力はここへ）'!C39)</f>
      </c>
      <c r="D262" s="109"/>
      <c r="E262" s="110"/>
      <c r="F262" s="111" t="s">
        <v>4</v>
      </c>
      <c r="G262" s="112"/>
      <c r="H262" s="112"/>
      <c r="I262" s="113"/>
    </row>
    <row r="263" spans="1:9" ht="34.5" customHeight="1">
      <c r="A263" s="83" t="s">
        <v>35</v>
      </c>
      <c r="B263" s="84"/>
      <c r="C263" s="85">
        <f>IF(ISBLANK('目録（入力はここへ）'!B9),"",'目録（入力はここへ）'!B9)</f>
      </c>
      <c r="D263" s="86"/>
      <c r="E263" s="87"/>
      <c r="F263" s="88">
        <f>IF(ISBLANK('目録（入力はここへ）'!G39),"",'目録（入力はここへ）'!G39)</f>
      </c>
      <c r="G263" s="89"/>
      <c r="H263" s="89"/>
      <c r="I263" s="90"/>
    </row>
    <row r="264" spans="1:9" ht="34.5" customHeight="1">
      <c r="A264" s="97" t="s">
        <v>6</v>
      </c>
      <c r="B264" s="114"/>
      <c r="C264" s="85">
        <f>IF(ISBLANK('目録（入力はここへ）'!D9),"",'目録（入力はここへ）'!D9)</f>
      </c>
      <c r="D264" s="86"/>
      <c r="E264" s="87"/>
      <c r="F264" s="91"/>
      <c r="G264" s="92"/>
      <c r="H264" s="92"/>
      <c r="I264" s="93"/>
    </row>
    <row r="265" spans="1:9" ht="34.5" customHeight="1">
      <c r="A265" s="97" t="s">
        <v>5</v>
      </c>
      <c r="B265" s="98"/>
      <c r="C265" s="85">
        <f>IF(ISBLANK('目録（入力はここへ）'!D39),"",'目録（入力はここへ）'!D39)</f>
      </c>
      <c r="D265" s="86"/>
      <c r="E265" s="87"/>
      <c r="F265" s="91"/>
      <c r="G265" s="92"/>
      <c r="H265" s="92"/>
      <c r="I265" s="93"/>
    </row>
    <row r="266" spans="1:9" ht="34.5" customHeight="1" thickBot="1">
      <c r="A266" s="99" t="s">
        <v>7</v>
      </c>
      <c r="B266" s="100"/>
      <c r="C266" s="101">
        <f>IF(ISBLANK('目録（入力はここへ）'!E39),"",'目録（入力はここへ）'!E39)</f>
      </c>
      <c r="D266" s="102"/>
      <c r="E266" s="103"/>
      <c r="F266" s="94"/>
      <c r="G266" s="95"/>
      <c r="H266" s="95"/>
      <c r="I266" s="96"/>
    </row>
    <row r="267" spans="1:9" ht="15" customHeight="1">
      <c r="A267" s="13"/>
      <c r="B267" s="6"/>
      <c r="C267" s="6"/>
      <c r="D267" s="6"/>
      <c r="E267" s="6"/>
      <c r="F267" s="1"/>
      <c r="G267" s="1"/>
      <c r="H267" s="1"/>
      <c r="I267" s="15" t="s">
        <v>8</v>
      </c>
    </row>
    <row r="268" spans="1:9" s="2" customFormat="1" ht="39.75" customHeight="1">
      <c r="A268" s="80" t="s">
        <v>20</v>
      </c>
      <c r="B268" s="81"/>
      <c r="C268" s="81"/>
      <c r="D268" s="81"/>
      <c r="E268" s="81"/>
      <c r="F268" s="81"/>
      <c r="G268" s="81"/>
      <c r="H268" s="82"/>
      <c r="I268" s="31">
        <v>26</v>
      </c>
    </row>
    <row r="269" spans="1:9" ht="21.75" customHeight="1">
      <c r="A269" s="104" t="s">
        <v>3</v>
      </c>
      <c r="B269" s="104"/>
      <c r="C269" s="104"/>
      <c r="D269" s="104"/>
      <c r="E269" s="104"/>
      <c r="F269" s="104"/>
      <c r="G269" s="104"/>
      <c r="H269" s="104"/>
      <c r="I269" s="104"/>
    </row>
    <row r="270" spans="1:9" ht="18" customHeight="1" thickBot="1">
      <c r="A270" s="105" t="str">
        <f>$A$2</f>
        <v>≪　第70回南九州美術展　≫</v>
      </c>
      <c r="B270" s="105"/>
      <c r="C270" s="105"/>
      <c r="D270" s="105"/>
      <c r="E270" s="105"/>
      <c r="F270" s="105"/>
      <c r="G270" s="105"/>
      <c r="H270" s="105"/>
      <c r="I270" s="105"/>
    </row>
    <row r="271" spans="1:9" ht="34.5" customHeight="1">
      <c r="A271" s="106" t="s">
        <v>0</v>
      </c>
      <c r="B271" s="107"/>
      <c r="C271" s="108">
        <f>IF(ISBLANK('目録（入力はここへ）'!C40),"",'目録（入力はここへ）'!C40)</f>
      </c>
      <c r="D271" s="109"/>
      <c r="E271" s="110"/>
      <c r="F271" s="111" t="s">
        <v>4</v>
      </c>
      <c r="G271" s="112"/>
      <c r="H271" s="112"/>
      <c r="I271" s="113"/>
    </row>
    <row r="272" spans="1:9" ht="34.5" customHeight="1">
      <c r="A272" s="83" t="s">
        <v>35</v>
      </c>
      <c r="B272" s="84"/>
      <c r="C272" s="85">
        <f>IF(ISBLANK('目録（入力はここへ）'!B9),"",'目録（入力はここへ）'!B9)</f>
      </c>
      <c r="D272" s="86"/>
      <c r="E272" s="87"/>
      <c r="F272" s="88">
        <f>IF(ISBLANK('目録（入力はここへ）'!G40),"",'目録（入力はここへ）'!G40)</f>
      </c>
      <c r="G272" s="89"/>
      <c r="H272" s="89"/>
      <c r="I272" s="90"/>
    </row>
    <row r="273" spans="1:9" ht="34.5" customHeight="1">
      <c r="A273" s="97" t="s">
        <v>6</v>
      </c>
      <c r="B273" s="98"/>
      <c r="C273" s="85">
        <f>IF(ISBLANK('目録（入力はここへ）'!D9),"",'目録（入力はここへ）'!D9)</f>
      </c>
      <c r="D273" s="86"/>
      <c r="E273" s="87"/>
      <c r="F273" s="91"/>
      <c r="G273" s="92"/>
      <c r="H273" s="92"/>
      <c r="I273" s="93"/>
    </row>
    <row r="274" spans="1:9" ht="34.5" customHeight="1">
      <c r="A274" s="97" t="s">
        <v>5</v>
      </c>
      <c r="B274" s="98"/>
      <c r="C274" s="85">
        <f>IF(ISBLANK('目録（入力はここへ）'!D40),"",'目録（入力はここへ）'!D40)</f>
      </c>
      <c r="D274" s="86"/>
      <c r="E274" s="87"/>
      <c r="F274" s="91"/>
      <c r="G274" s="92"/>
      <c r="H274" s="92"/>
      <c r="I274" s="93"/>
    </row>
    <row r="275" spans="1:9" ht="34.5" customHeight="1" thickBot="1">
      <c r="A275" s="99" t="s">
        <v>18</v>
      </c>
      <c r="B275" s="100"/>
      <c r="C275" s="101">
        <f>IF(ISBLANK('目録（入力はここへ）'!E40),"",'目録（入力はここへ）'!E40)</f>
      </c>
      <c r="D275" s="102"/>
      <c r="E275" s="103"/>
      <c r="F275" s="94"/>
      <c r="G275" s="95"/>
      <c r="H275" s="95"/>
      <c r="I275" s="96"/>
    </row>
    <row r="276" spans="1:9" ht="15" customHeight="1">
      <c r="A276" s="13"/>
      <c r="B276" s="6"/>
      <c r="C276" s="6"/>
      <c r="D276" s="6"/>
      <c r="E276" s="6"/>
      <c r="F276" s="1"/>
      <c r="G276" s="1"/>
      <c r="H276" s="1"/>
      <c r="I276" s="15" t="s">
        <v>8</v>
      </c>
    </row>
    <row r="277" spans="1:9" ht="39.75" customHeight="1">
      <c r="A277" s="80" t="s">
        <v>20</v>
      </c>
      <c r="B277" s="81"/>
      <c r="C277" s="81"/>
      <c r="D277" s="81"/>
      <c r="E277" s="81"/>
      <c r="F277" s="81"/>
      <c r="G277" s="81"/>
      <c r="H277" s="82"/>
      <c r="I277" s="31">
        <v>27</v>
      </c>
    </row>
    <row r="278" spans="1:9" ht="12" customHeight="1">
      <c r="A278" s="23"/>
      <c r="B278" s="24"/>
      <c r="C278" s="24"/>
      <c r="D278" s="24"/>
      <c r="E278" s="24"/>
      <c r="F278" s="24"/>
      <c r="G278" s="24"/>
      <c r="H278" s="24"/>
      <c r="I278" s="32"/>
    </row>
    <row r="279" ht="22.5" customHeight="1"/>
    <row r="280" spans="1:9" ht="21.75" customHeight="1">
      <c r="A280" s="104" t="s">
        <v>3</v>
      </c>
      <c r="B280" s="104"/>
      <c r="C280" s="104"/>
      <c r="D280" s="104"/>
      <c r="E280" s="104"/>
      <c r="F280" s="104"/>
      <c r="G280" s="104"/>
      <c r="H280" s="104"/>
      <c r="I280" s="104"/>
    </row>
    <row r="281" spans="1:9" ht="18" customHeight="1" thickBot="1">
      <c r="A281" s="105" t="str">
        <f>$A$2</f>
        <v>≪　第70回南九州美術展　≫</v>
      </c>
      <c r="B281" s="105"/>
      <c r="C281" s="105"/>
      <c r="D281" s="105"/>
      <c r="E281" s="105"/>
      <c r="F281" s="105"/>
      <c r="G281" s="105"/>
      <c r="H281" s="105"/>
      <c r="I281" s="105"/>
    </row>
    <row r="282" spans="1:9" ht="34.5" customHeight="1">
      <c r="A282" s="106" t="s">
        <v>0</v>
      </c>
      <c r="B282" s="107"/>
      <c r="C282" s="108">
        <f>IF(ISBLANK('目録（入力はここへ）'!C41),"",'目録（入力はここへ）'!C41)</f>
      </c>
      <c r="D282" s="109"/>
      <c r="E282" s="110"/>
      <c r="F282" s="111" t="s">
        <v>4</v>
      </c>
      <c r="G282" s="112"/>
      <c r="H282" s="112"/>
      <c r="I282" s="113"/>
    </row>
    <row r="283" spans="1:9" ht="34.5" customHeight="1">
      <c r="A283" s="83" t="s">
        <v>35</v>
      </c>
      <c r="B283" s="84"/>
      <c r="C283" s="85">
        <f>IF(ISBLANK('目録（入力はここへ）'!B9),"",'目録（入力はここへ）'!B9)</f>
      </c>
      <c r="D283" s="86"/>
      <c r="E283" s="87"/>
      <c r="F283" s="88">
        <f>IF(ISBLANK('目録（入力はここへ）'!G41),"",'目録（入力はここへ）'!G41)</f>
      </c>
      <c r="G283" s="89"/>
      <c r="H283" s="89"/>
      <c r="I283" s="90"/>
    </row>
    <row r="284" spans="1:9" ht="34.5" customHeight="1">
      <c r="A284" s="97" t="s">
        <v>6</v>
      </c>
      <c r="B284" s="114"/>
      <c r="C284" s="85">
        <f>IF(ISBLANK('目録（入力はここへ）'!D9),"",'目録（入力はここへ）'!D9)</f>
      </c>
      <c r="D284" s="86"/>
      <c r="E284" s="87"/>
      <c r="F284" s="91"/>
      <c r="G284" s="92"/>
      <c r="H284" s="92"/>
      <c r="I284" s="93"/>
    </row>
    <row r="285" spans="1:9" ht="34.5" customHeight="1">
      <c r="A285" s="97" t="s">
        <v>5</v>
      </c>
      <c r="B285" s="98"/>
      <c r="C285" s="85">
        <f>IF(ISBLANK('目録（入力はここへ）'!D41),"",'目録（入力はここへ）'!D41)</f>
      </c>
      <c r="D285" s="86"/>
      <c r="E285" s="87"/>
      <c r="F285" s="91"/>
      <c r="G285" s="92"/>
      <c r="H285" s="92"/>
      <c r="I285" s="93"/>
    </row>
    <row r="286" spans="1:9" ht="34.5" customHeight="1" thickBot="1">
      <c r="A286" s="99" t="s">
        <v>7</v>
      </c>
      <c r="B286" s="100"/>
      <c r="C286" s="101">
        <f>IF(ISBLANK('目録（入力はここへ）'!E41),"",'目録（入力はここへ）'!E41)</f>
      </c>
      <c r="D286" s="102"/>
      <c r="E286" s="103"/>
      <c r="F286" s="94"/>
      <c r="G286" s="95"/>
      <c r="H286" s="95"/>
      <c r="I286" s="96"/>
    </row>
    <row r="287" spans="2:9" ht="15" customHeight="1">
      <c r="B287" s="28"/>
      <c r="C287" s="28"/>
      <c r="D287" s="28"/>
      <c r="E287" s="28"/>
      <c r="F287" s="28"/>
      <c r="G287" s="28"/>
      <c r="H287" s="29"/>
      <c r="I287" s="15" t="s">
        <v>8</v>
      </c>
    </row>
    <row r="288" spans="1:9" ht="39.75" customHeight="1">
      <c r="A288" s="80" t="s">
        <v>21</v>
      </c>
      <c r="B288" s="81"/>
      <c r="C288" s="81"/>
      <c r="D288" s="81"/>
      <c r="E288" s="81"/>
      <c r="F288" s="81"/>
      <c r="G288" s="81"/>
      <c r="H288" s="82"/>
      <c r="I288" s="31">
        <v>28</v>
      </c>
    </row>
    <row r="289" spans="1:9" ht="12" customHeight="1">
      <c r="A289" s="30"/>
      <c r="B289" s="30"/>
      <c r="C289" s="30"/>
      <c r="D289" s="30"/>
      <c r="E289" s="30"/>
      <c r="F289" s="30"/>
      <c r="G289" s="30"/>
      <c r="H289" s="30"/>
      <c r="I289" s="33"/>
    </row>
    <row r="290" ht="22.5" customHeight="1"/>
    <row r="291" spans="1:9" ht="21.75" customHeight="1">
      <c r="A291" s="104" t="s">
        <v>3</v>
      </c>
      <c r="B291" s="104"/>
      <c r="C291" s="104"/>
      <c r="D291" s="104"/>
      <c r="E291" s="104"/>
      <c r="F291" s="104"/>
      <c r="G291" s="104"/>
      <c r="H291" s="104"/>
      <c r="I291" s="104"/>
    </row>
    <row r="292" spans="1:9" ht="18" customHeight="1" thickBot="1">
      <c r="A292" s="105" t="str">
        <f>$A$2</f>
        <v>≪　第70回南九州美術展　≫</v>
      </c>
      <c r="B292" s="105"/>
      <c r="C292" s="105"/>
      <c r="D292" s="105"/>
      <c r="E292" s="105"/>
      <c r="F292" s="105"/>
      <c r="G292" s="105"/>
      <c r="H292" s="105"/>
      <c r="I292" s="105"/>
    </row>
    <row r="293" spans="1:9" ht="34.5" customHeight="1">
      <c r="A293" s="106" t="s">
        <v>0</v>
      </c>
      <c r="B293" s="107"/>
      <c r="C293" s="108">
        <f>IF(ISBLANK('目録（入力はここへ）'!C42),"",'目録（入力はここへ）'!C42)</f>
      </c>
      <c r="D293" s="109"/>
      <c r="E293" s="110"/>
      <c r="F293" s="111" t="s">
        <v>4</v>
      </c>
      <c r="G293" s="112"/>
      <c r="H293" s="112"/>
      <c r="I293" s="113"/>
    </row>
    <row r="294" spans="1:9" ht="34.5" customHeight="1">
      <c r="A294" s="83" t="s">
        <v>35</v>
      </c>
      <c r="B294" s="84"/>
      <c r="C294" s="85">
        <f>IF(ISBLANK('目録（入力はここへ）'!B9),"",'目録（入力はここへ）'!B9)</f>
      </c>
      <c r="D294" s="86"/>
      <c r="E294" s="87"/>
      <c r="F294" s="88">
        <f>IF(ISBLANK('目録（入力はここへ）'!G42),"",'目録（入力はここへ）'!G42)</f>
      </c>
      <c r="G294" s="89"/>
      <c r="H294" s="89"/>
      <c r="I294" s="90"/>
    </row>
    <row r="295" spans="1:9" ht="34.5" customHeight="1">
      <c r="A295" s="97" t="s">
        <v>6</v>
      </c>
      <c r="B295" s="114"/>
      <c r="C295" s="85">
        <f>IF(ISBLANK('目録（入力はここへ）'!D9),"",'目録（入力はここへ）'!D9)</f>
      </c>
      <c r="D295" s="86"/>
      <c r="E295" s="87"/>
      <c r="F295" s="91"/>
      <c r="G295" s="92"/>
      <c r="H295" s="92"/>
      <c r="I295" s="93"/>
    </row>
    <row r="296" spans="1:9" ht="34.5" customHeight="1">
      <c r="A296" s="97" t="s">
        <v>5</v>
      </c>
      <c r="B296" s="98"/>
      <c r="C296" s="85">
        <f>IF(ISBLANK('目録（入力はここへ）'!D42),"",'目録（入力はここへ）'!D42)</f>
      </c>
      <c r="D296" s="86"/>
      <c r="E296" s="87"/>
      <c r="F296" s="91"/>
      <c r="G296" s="92"/>
      <c r="H296" s="92"/>
      <c r="I296" s="93"/>
    </row>
    <row r="297" spans="1:9" ht="34.5" customHeight="1" thickBot="1">
      <c r="A297" s="99" t="s">
        <v>7</v>
      </c>
      <c r="B297" s="100"/>
      <c r="C297" s="101">
        <f>IF(ISBLANK('目録（入力はここへ）'!E42),"",'目録（入力はここへ）'!E42)</f>
      </c>
      <c r="D297" s="102"/>
      <c r="E297" s="103"/>
      <c r="F297" s="94"/>
      <c r="G297" s="95"/>
      <c r="H297" s="95"/>
      <c r="I297" s="96"/>
    </row>
    <row r="298" spans="1:9" ht="15" customHeight="1">
      <c r="A298" s="13"/>
      <c r="B298" s="6"/>
      <c r="C298" s="6"/>
      <c r="D298" s="6"/>
      <c r="E298" s="6"/>
      <c r="F298" s="1"/>
      <c r="G298" s="1"/>
      <c r="H298" s="1"/>
      <c r="I298" s="15" t="s">
        <v>8</v>
      </c>
    </row>
    <row r="299" spans="1:9" s="2" customFormat="1" ht="39.75" customHeight="1">
      <c r="A299" s="80" t="s">
        <v>20</v>
      </c>
      <c r="B299" s="81"/>
      <c r="C299" s="81"/>
      <c r="D299" s="81"/>
      <c r="E299" s="81"/>
      <c r="F299" s="81"/>
      <c r="G299" s="81"/>
      <c r="H299" s="82"/>
      <c r="I299" s="31">
        <v>29</v>
      </c>
    </row>
    <row r="300" spans="1:9" ht="21.75" customHeight="1">
      <c r="A300" s="104" t="s">
        <v>3</v>
      </c>
      <c r="B300" s="104"/>
      <c r="C300" s="104"/>
      <c r="D300" s="104"/>
      <c r="E300" s="104"/>
      <c r="F300" s="104"/>
      <c r="G300" s="104"/>
      <c r="H300" s="104"/>
      <c r="I300" s="104"/>
    </row>
    <row r="301" spans="1:9" ht="18" customHeight="1" thickBot="1">
      <c r="A301" s="105" t="str">
        <f>$A$2</f>
        <v>≪　第70回南九州美術展　≫</v>
      </c>
      <c r="B301" s="105"/>
      <c r="C301" s="105"/>
      <c r="D301" s="105"/>
      <c r="E301" s="105"/>
      <c r="F301" s="105"/>
      <c r="G301" s="105"/>
      <c r="H301" s="105"/>
      <c r="I301" s="105"/>
    </row>
    <row r="302" spans="1:9" ht="34.5" customHeight="1">
      <c r="A302" s="106" t="s">
        <v>0</v>
      </c>
      <c r="B302" s="107"/>
      <c r="C302" s="108">
        <f>IF(ISBLANK('目録（入力はここへ）'!C43),"",'目録（入力はここへ）'!C43)</f>
      </c>
      <c r="D302" s="109"/>
      <c r="E302" s="110"/>
      <c r="F302" s="111" t="s">
        <v>4</v>
      </c>
      <c r="G302" s="112"/>
      <c r="H302" s="112"/>
      <c r="I302" s="113"/>
    </row>
    <row r="303" spans="1:9" ht="34.5" customHeight="1">
      <c r="A303" s="83" t="s">
        <v>35</v>
      </c>
      <c r="B303" s="84"/>
      <c r="C303" s="85">
        <f>IF(ISBLANK('目録（入力はここへ）'!B9),"",'目録（入力はここへ）'!B9)</f>
      </c>
      <c r="D303" s="86"/>
      <c r="E303" s="87"/>
      <c r="F303" s="88">
        <f>IF(ISBLANK('目録（入力はここへ）'!G43),"",'目録（入力はここへ）'!G43)</f>
      </c>
      <c r="G303" s="89"/>
      <c r="H303" s="89"/>
      <c r="I303" s="90"/>
    </row>
    <row r="304" spans="1:9" ht="34.5" customHeight="1">
      <c r="A304" s="97" t="s">
        <v>6</v>
      </c>
      <c r="B304" s="98"/>
      <c r="C304" s="85">
        <f>IF(ISBLANK('目録（入力はここへ）'!D9),"",'目録（入力はここへ）'!D9)</f>
      </c>
      <c r="D304" s="86"/>
      <c r="E304" s="87"/>
      <c r="F304" s="91"/>
      <c r="G304" s="92"/>
      <c r="H304" s="92"/>
      <c r="I304" s="93"/>
    </row>
    <row r="305" spans="1:9" ht="34.5" customHeight="1">
      <c r="A305" s="97" t="s">
        <v>5</v>
      </c>
      <c r="B305" s="98"/>
      <c r="C305" s="85">
        <f>IF(ISBLANK('目録（入力はここへ）'!D43),"",'目録（入力はここへ）'!D43)</f>
      </c>
      <c r="D305" s="86"/>
      <c r="E305" s="87"/>
      <c r="F305" s="91"/>
      <c r="G305" s="92"/>
      <c r="H305" s="92"/>
      <c r="I305" s="93"/>
    </row>
    <row r="306" spans="1:9" ht="34.5" customHeight="1" thickBot="1">
      <c r="A306" s="99" t="s">
        <v>18</v>
      </c>
      <c r="B306" s="100"/>
      <c r="C306" s="101">
        <f>IF(ISBLANK('目録（入力はここへ）'!E43),"",'目録（入力はここへ）'!E43)</f>
      </c>
      <c r="D306" s="102"/>
      <c r="E306" s="103"/>
      <c r="F306" s="94"/>
      <c r="G306" s="95"/>
      <c r="H306" s="95"/>
      <c r="I306" s="96"/>
    </row>
    <row r="307" spans="1:9" ht="15" customHeight="1">
      <c r="A307" s="13"/>
      <c r="B307" s="6"/>
      <c r="C307" s="6"/>
      <c r="D307" s="6"/>
      <c r="E307" s="6"/>
      <c r="F307" s="1"/>
      <c r="G307" s="1"/>
      <c r="H307" s="1"/>
      <c r="I307" s="15" t="s">
        <v>8</v>
      </c>
    </row>
    <row r="308" spans="1:9" ht="39.75" customHeight="1">
      <c r="A308" s="80" t="s">
        <v>20</v>
      </c>
      <c r="B308" s="81"/>
      <c r="C308" s="81"/>
      <c r="D308" s="81"/>
      <c r="E308" s="81"/>
      <c r="F308" s="81"/>
      <c r="G308" s="81"/>
      <c r="H308" s="82"/>
      <c r="I308" s="31">
        <v>30</v>
      </c>
    </row>
    <row r="309" spans="1:9" ht="12" customHeight="1">
      <c r="A309" s="23"/>
      <c r="B309" s="24"/>
      <c r="C309" s="24"/>
      <c r="D309" s="24"/>
      <c r="E309" s="24"/>
      <c r="F309" s="24"/>
      <c r="G309" s="24"/>
      <c r="H309" s="24"/>
      <c r="I309" s="32"/>
    </row>
    <row r="310" ht="22.5" customHeight="1"/>
    <row r="311" spans="1:9" ht="21.75" customHeight="1">
      <c r="A311" s="104" t="s">
        <v>3</v>
      </c>
      <c r="B311" s="104"/>
      <c r="C311" s="104"/>
      <c r="D311" s="104"/>
      <c r="E311" s="104"/>
      <c r="F311" s="104"/>
      <c r="G311" s="104"/>
      <c r="H311" s="104"/>
      <c r="I311" s="104"/>
    </row>
    <row r="312" spans="1:9" ht="18" customHeight="1" thickBot="1">
      <c r="A312" s="105" t="str">
        <f>$A$2</f>
        <v>≪　第70回南九州美術展　≫</v>
      </c>
      <c r="B312" s="105"/>
      <c r="C312" s="105"/>
      <c r="D312" s="105"/>
      <c r="E312" s="105"/>
      <c r="F312" s="105"/>
      <c r="G312" s="105"/>
      <c r="H312" s="105"/>
      <c r="I312" s="105"/>
    </row>
    <row r="313" spans="1:9" ht="34.5" customHeight="1">
      <c r="A313" s="106" t="s">
        <v>0</v>
      </c>
      <c r="B313" s="107"/>
      <c r="C313" s="108">
        <f>IF(ISBLANK('目録（入力はここへ）'!C44),"",'目録（入力はここへ）'!C44)</f>
      </c>
      <c r="D313" s="109"/>
      <c r="E313" s="110"/>
      <c r="F313" s="111" t="s">
        <v>4</v>
      </c>
      <c r="G313" s="112"/>
      <c r="H313" s="112"/>
      <c r="I313" s="113"/>
    </row>
    <row r="314" spans="1:9" ht="34.5" customHeight="1">
      <c r="A314" s="83" t="s">
        <v>35</v>
      </c>
      <c r="B314" s="84"/>
      <c r="C314" s="85">
        <f>IF(ISBLANK('目録（入力はここへ）'!B9),"",'目録（入力はここへ）'!B9)</f>
      </c>
      <c r="D314" s="86"/>
      <c r="E314" s="87"/>
      <c r="F314" s="88">
        <f>IF(ISBLANK('目録（入力はここへ）'!G44),"",'目録（入力はここへ）'!G44)</f>
      </c>
      <c r="G314" s="89"/>
      <c r="H314" s="89"/>
      <c r="I314" s="90"/>
    </row>
    <row r="315" spans="1:9" ht="34.5" customHeight="1">
      <c r="A315" s="97" t="s">
        <v>6</v>
      </c>
      <c r="B315" s="114"/>
      <c r="C315" s="85">
        <f>IF(ISBLANK('目録（入力はここへ）'!D9),"",'目録（入力はここへ）'!D9)</f>
      </c>
      <c r="D315" s="86"/>
      <c r="E315" s="87"/>
      <c r="F315" s="91"/>
      <c r="G315" s="92"/>
      <c r="H315" s="92"/>
      <c r="I315" s="93"/>
    </row>
    <row r="316" spans="1:9" ht="34.5" customHeight="1">
      <c r="A316" s="97" t="s">
        <v>5</v>
      </c>
      <c r="B316" s="98"/>
      <c r="C316" s="85">
        <f>IF(ISBLANK('目録（入力はここへ）'!D44),"",'目録（入力はここへ）'!D44)</f>
      </c>
      <c r="D316" s="86"/>
      <c r="E316" s="87"/>
      <c r="F316" s="91"/>
      <c r="G316" s="92"/>
      <c r="H316" s="92"/>
      <c r="I316" s="93"/>
    </row>
    <row r="317" spans="1:9" ht="34.5" customHeight="1" thickBot="1">
      <c r="A317" s="99" t="s">
        <v>7</v>
      </c>
      <c r="B317" s="100"/>
      <c r="C317" s="101">
        <f>IF(ISBLANK('目録（入力はここへ）'!E44),"",'目録（入力はここへ）'!E44)</f>
      </c>
      <c r="D317" s="102"/>
      <c r="E317" s="103"/>
      <c r="F317" s="94"/>
      <c r="G317" s="95"/>
      <c r="H317" s="95"/>
      <c r="I317" s="96"/>
    </row>
    <row r="318" spans="2:9" ht="15" customHeight="1">
      <c r="B318" s="28"/>
      <c r="C318" s="28"/>
      <c r="D318" s="28"/>
      <c r="E318" s="28"/>
      <c r="F318" s="28"/>
      <c r="G318" s="28"/>
      <c r="H318" s="29"/>
      <c r="I318" s="15" t="s">
        <v>8</v>
      </c>
    </row>
    <row r="319" spans="1:9" ht="39.75" customHeight="1">
      <c r="A319" s="80" t="s">
        <v>21</v>
      </c>
      <c r="B319" s="81"/>
      <c r="C319" s="81"/>
      <c r="D319" s="81"/>
      <c r="E319" s="81"/>
      <c r="F319" s="81"/>
      <c r="G319" s="81"/>
      <c r="H319" s="82"/>
      <c r="I319" s="34">
        <v>31</v>
      </c>
    </row>
    <row r="320" spans="1:9" ht="12" customHeight="1">
      <c r="A320" s="30"/>
      <c r="B320" s="30"/>
      <c r="C320" s="30"/>
      <c r="D320" s="30"/>
      <c r="E320" s="30"/>
      <c r="F320" s="30"/>
      <c r="G320" s="30"/>
      <c r="H320" s="30"/>
      <c r="I320" s="33"/>
    </row>
    <row r="321" ht="22.5" customHeight="1"/>
    <row r="322" spans="1:9" ht="21.75" customHeight="1">
      <c r="A322" s="104" t="s">
        <v>3</v>
      </c>
      <c r="B322" s="104"/>
      <c r="C322" s="104"/>
      <c r="D322" s="104"/>
      <c r="E322" s="104"/>
      <c r="F322" s="104"/>
      <c r="G322" s="104"/>
      <c r="H322" s="104"/>
      <c r="I322" s="104"/>
    </row>
    <row r="323" spans="1:9" ht="18" customHeight="1" thickBot="1">
      <c r="A323" s="105" t="str">
        <f>$A$2</f>
        <v>≪　第70回南九州美術展　≫</v>
      </c>
      <c r="B323" s="105"/>
      <c r="C323" s="105"/>
      <c r="D323" s="105"/>
      <c r="E323" s="105"/>
      <c r="F323" s="105"/>
      <c r="G323" s="105"/>
      <c r="H323" s="105"/>
      <c r="I323" s="105"/>
    </row>
    <row r="324" spans="1:9" ht="34.5" customHeight="1">
      <c r="A324" s="106" t="s">
        <v>0</v>
      </c>
      <c r="B324" s="107"/>
      <c r="C324" s="108">
        <f>IF(ISBLANK('目録（入力はここへ）'!C45),"",'目録（入力はここへ）'!C45)</f>
      </c>
      <c r="D324" s="109"/>
      <c r="E324" s="110"/>
      <c r="F324" s="111" t="s">
        <v>4</v>
      </c>
      <c r="G324" s="112"/>
      <c r="H324" s="112"/>
      <c r="I324" s="113"/>
    </row>
    <row r="325" spans="1:9" ht="34.5" customHeight="1">
      <c r="A325" s="83" t="s">
        <v>35</v>
      </c>
      <c r="B325" s="84"/>
      <c r="C325" s="85">
        <f>IF(ISBLANK('目録（入力はここへ）'!B9),"",'目録（入力はここへ）'!B9)</f>
      </c>
      <c r="D325" s="86"/>
      <c r="E325" s="87"/>
      <c r="F325" s="88">
        <f>IF(ISBLANK('目録（入力はここへ）'!G45),"",'目録（入力はここへ）'!G45)</f>
      </c>
      <c r="G325" s="89"/>
      <c r="H325" s="89"/>
      <c r="I325" s="90"/>
    </row>
    <row r="326" spans="1:9" ht="34.5" customHeight="1">
      <c r="A326" s="97" t="s">
        <v>6</v>
      </c>
      <c r="B326" s="114"/>
      <c r="C326" s="85">
        <f>IF(ISBLANK('目録（入力はここへ）'!D9),"",'目録（入力はここへ）'!D9)</f>
      </c>
      <c r="D326" s="86"/>
      <c r="E326" s="87"/>
      <c r="F326" s="91"/>
      <c r="G326" s="92"/>
      <c r="H326" s="92"/>
      <c r="I326" s="93"/>
    </row>
    <row r="327" spans="1:9" ht="34.5" customHeight="1">
      <c r="A327" s="97" t="s">
        <v>5</v>
      </c>
      <c r="B327" s="98"/>
      <c r="C327" s="85">
        <f>IF(ISBLANK('目録（入力はここへ）'!D45),"",'目録（入力はここへ）'!D45)</f>
      </c>
      <c r="D327" s="86"/>
      <c r="E327" s="87"/>
      <c r="F327" s="91"/>
      <c r="G327" s="92"/>
      <c r="H327" s="92"/>
      <c r="I327" s="93"/>
    </row>
    <row r="328" spans="1:9" ht="34.5" customHeight="1" thickBot="1">
      <c r="A328" s="99" t="s">
        <v>7</v>
      </c>
      <c r="B328" s="100"/>
      <c r="C328" s="101">
        <f>IF(ISBLANK('目録（入力はここへ）'!E45),"",'目録（入力はここへ）'!E45)</f>
      </c>
      <c r="D328" s="102"/>
      <c r="E328" s="103"/>
      <c r="F328" s="94"/>
      <c r="G328" s="95"/>
      <c r="H328" s="95"/>
      <c r="I328" s="96"/>
    </row>
    <row r="329" spans="1:9" ht="15" customHeight="1">
      <c r="A329" s="13"/>
      <c r="B329" s="6"/>
      <c r="C329" s="6"/>
      <c r="D329" s="6"/>
      <c r="E329" s="6"/>
      <c r="F329" s="1"/>
      <c r="G329" s="1"/>
      <c r="H329" s="1"/>
      <c r="I329" s="15" t="s">
        <v>8</v>
      </c>
    </row>
    <row r="330" spans="1:9" s="2" customFormat="1" ht="39.75" customHeight="1">
      <c r="A330" s="80" t="s">
        <v>20</v>
      </c>
      <c r="B330" s="81"/>
      <c r="C330" s="81"/>
      <c r="D330" s="81"/>
      <c r="E330" s="81"/>
      <c r="F330" s="81"/>
      <c r="G330" s="81"/>
      <c r="H330" s="82"/>
      <c r="I330" s="31">
        <v>32</v>
      </c>
    </row>
    <row r="331" spans="1:9" ht="21.75" customHeight="1">
      <c r="A331" s="104" t="s">
        <v>3</v>
      </c>
      <c r="B331" s="104"/>
      <c r="C331" s="104"/>
      <c r="D331" s="104"/>
      <c r="E331" s="104"/>
      <c r="F331" s="104"/>
      <c r="G331" s="104"/>
      <c r="H331" s="104"/>
      <c r="I331" s="104"/>
    </row>
    <row r="332" spans="1:9" ht="18" customHeight="1" thickBot="1">
      <c r="A332" s="105" t="str">
        <f>$A$2</f>
        <v>≪　第70回南九州美術展　≫</v>
      </c>
      <c r="B332" s="105"/>
      <c r="C332" s="105"/>
      <c r="D332" s="105"/>
      <c r="E332" s="105"/>
      <c r="F332" s="105"/>
      <c r="G332" s="105"/>
      <c r="H332" s="105"/>
      <c r="I332" s="105"/>
    </row>
    <row r="333" spans="1:9" ht="34.5" customHeight="1">
      <c r="A333" s="106" t="s">
        <v>0</v>
      </c>
      <c r="B333" s="107"/>
      <c r="C333" s="108">
        <f>IF(ISBLANK('目録（入力はここへ）'!C46),"",'目録（入力はここへ）'!C46)</f>
      </c>
      <c r="D333" s="109"/>
      <c r="E333" s="110"/>
      <c r="F333" s="111" t="s">
        <v>4</v>
      </c>
      <c r="G333" s="112"/>
      <c r="H333" s="112"/>
      <c r="I333" s="113"/>
    </row>
    <row r="334" spans="1:9" ht="34.5" customHeight="1">
      <c r="A334" s="83" t="s">
        <v>35</v>
      </c>
      <c r="B334" s="84"/>
      <c r="C334" s="85">
        <f>IF(ISBLANK('目録（入力はここへ）'!B9),"",'目録（入力はここへ）'!B9)</f>
      </c>
      <c r="D334" s="86"/>
      <c r="E334" s="87"/>
      <c r="F334" s="88">
        <f>IF(ISBLANK('目録（入力はここへ）'!G46),"",'目録（入力はここへ）'!G46)</f>
      </c>
      <c r="G334" s="89"/>
      <c r="H334" s="89"/>
      <c r="I334" s="90"/>
    </row>
    <row r="335" spans="1:9" ht="34.5" customHeight="1">
      <c r="A335" s="97" t="s">
        <v>6</v>
      </c>
      <c r="B335" s="98"/>
      <c r="C335" s="85">
        <f>IF(ISBLANK('目録（入力はここへ）'!D9),"",'目録（入力はここへ）'!D9)</f>
      </c>
      <c r="D335" s="86"/>
      <c r="E335" s="87"/>
      <c r="F335" s="91"/>
      <c r="G335" s="92"/>
      <c r="H335" s="92"/>
      <c r="I335" s="93"/>
    </row>
    <row r="336" spans="1:9" ht="34.5" customHeight="1">
      <c r="A336" s="97" t="s">
        <v>5</v>
      </c>
      <c r="B336" s="98"/>
      <c r="C336" s="85">
        <f>IF(ISBLANK('目録（入力はここへ）'!D46),"",'目録（入力はここへ）'!D46)</f>
      </c>
      <c r="D336" s="86"/>
      <c r="E336" s="87"/>
      <c r="F336" s="91"/>
      <c r="G336" s="92"/>
      <c r="H336" s="92"/>
      <c r="I336" s="93"/>
    </row>
    <row r="337" spans="1:9" ht="34.5" customHeight="1" thickBot="1">
      <c r="A337" s="99" t="s">
        <v>18</v>
      </c>
      <c r="B337" s="100"/>
      <c r="C337" s="101">
        <f>IF(ISBLANK('目録（入力はここへ）'!E46),"",'目録（入力はここへ）'!E46)</f>
      </c>
      <c r="D337" s="102"/>
      <c r="E337" s="103"/>
      <c r="F337" s="94"/>
      <c r="G337" s="95"/>
      <c r="H337" s="95"/>
      <c r="I337" s="96"/>
    </row>
    <row r="338" spans="1:9" ht="15" customHeight="1">
      <c r="A338" s="13"/>
      <c r="B338" s="6"/>
      <c r="C338" s="6"/>
      <c r="D338" s="6"/>
      <c r="E338" s="6"/>
      <c r="F338" s="1"/>
      <c r="G338" s="1"/>
      <c r="H338" s="1"/>
      <c r="I338" s="15" t="s">
        <v>8</v>
      </c>
    </row>
    <row r="339" spans="1:9" ht="39.75" customHeight="1">
      <c r="A339" s="80" t="s">
        <v>20</v>
      </c>
      <c r="B339" s="81"/>
      <c r="C339" s="81"/>
      <c r="D339" s="81"/>
      <c r="E339" s="81"/>
      <c r="F339" s="81"/>
      <c r="G339" s="81"/>
      <c r="H339" s="82"/>
      <c r="I339" s="31">
        <v>33</v>
      </c>
    </row>
    <row r="340" spans="1:9" ht="12" customHeight="1">
      <c r="A340" s="23"/>
      <c r="B340" s="24"/>
      <c r="C340" s="24"/>
      <c r="D340" s="24"/>
      <c r="E340" s="24"/>
      <c r="F340" s="24"/>
      <c r="G340" s="24"/>
      <c r="H340" s="24"/>
      <c r="I340" s="32"/>
    </row>
    <row r="341" ht="22.5" customHeight="1"/>
    <row r="342" spans="1:9" ht="21.75" customHeight="1">
      <c r="A342" s="104" t="s">
        <v>3</v>
      </c>
      <c r="B342" s="104"/>
      <c r="C342" s="104"/>
      <c r="D342" s="104"/>
      <c r="E342" s="104"/>
      <c r="F342" s="104"/>
      <c r="G342" s="104"/>
      <c r="H342" s="104"/>
      <c r="I342" s="104"/>
    </row>
    <row r="343" spans="1:9" ht="18" customHeight="1" thickBot="1">
      <c r="A343" s="105" t="str">
        <f>$A$2</f>
        <v>≪　第70回南九州美術展　≫</v>
      </c>
      <c r="B343" s="105"/>
      <c r="C343" s="105"/>
      <c r="D343" s="105"/>
      <c r="E343" s="105"/>
      <c r="F343" s="105"/>
      <c r="G343" s="105"/>
      <c r="H343" s="105"/>
      <c r="I343" s="105"/>
    </row>
    <row r="344" spans="1:9" ht="34.5" customHeight="1">
      <c r="A344" s="106" t="s">
        <v>0</v>
      </c>
      <c r="B344" s="107"/>
      <c r="C344" s="108">
        <f>IF(ISBLANK('目録（入力はここへ）'!C47),"",'目録（入力はここへ）'!C47)</f>
      </c>
      <c r="D344" s="109"/>
      <c r="E344" s="110"/>
      <c r="F344" s="111" t="s">
        <v>4</v>
      </c>
      <c r="G344" s="112"/>
      <c r="H344" s="112"/>
      <c r="I344" s="113"/>
    </row>
    <row r="345" spans="1:9" ht="34.5" customHeight="1">
      <c r="A345" s="83" t="s">
        <v>35</v>
      </c>
      <c r="B345" s="84"/>
      <c r="C345" s="85">
        <f>IF(ISBLANK('目録（入力はここへ）'!B9),"",'目録（入力はここへ）'!B9)</f>
      </c>
      <c r="D345" s="86"/>
      <c r="E345" s="87"/>
      <c r="F345" s="88">
        <f>IF(ISBLANK('目録（入力はここへ）'!G47),"",'目録（入力はここへ）'!G47)</f>
      </c>
      <c r="G345" s="89"/>
      <c r="H345" s="89"/>
      <c r="I345" s="90"/>
    </row>
    <row r="346" spans="1:9" ht="34.5" customHeight="1">
      <c r="A346" s="97" t="s">
        <v>6</v>
      </c>
      <c r="B346" s="114"/>
      <c r="C346" s="85">
        <f>IF(ISBLANK('目録（入力はここへ）'!D9),"",'目録（入力はここへ）'!D9)</f>
      </c>
      <c r="D346" s="86"/>
      <c r="E346" s="87"/>
      <c r="F346" s="91"/>
      <c r="G346" s="92"/>
      <c r="H346" s="92"/>
      <c r="I346" s="93"/>
    </row>
    <row r="347" spans="1:9" ht="34.5" customHeight="1">
      <c r="A347" s="97" t="s">
        <v>5</v>
      </c>
      <c r="B347" s="98"/>
      <c r="C347" s="85">
        <f>IF(ISBLANK('目録（入力はここへ）'!D47),"",'目録（入力はここへ）'!D47)</f>
      </c>
      <c r="D347" s="86"/>
      <c r="E347" s="87"/>
      <c r="F347" s="91"/>
      <c r="G347" s="92"/>
      <c r="H347" s="92"/>
      <c r="I347" s="93"/>
    </row>
    <row r="348" spans="1:9" ht="34.5" customHeight="1" thickBot="1">
      <c r="A348" s="99" t="s">
        <v>7</v>
      </c>
      <c r="B348" s="100"/>
      <c r="C348" s="101">
        <f>IF(ISBLANK('目録（入力はここへ）'!E47),"",'目録（入力はここへ）'!E47)</f>
      </c>
      <c r="D348" s="102"/>
      <c r="E348" s="103"/>
      <c r="F348" s="94"/>
      <c r="G348" s="95"/>
      <c r="H348" s="95"/>
      <c r="I348" s="96"/>
    </row>
    <row r="349" spans="2:9" ht="15" customHeight="1">
      <c r="B349" s="28"/>
      <c r="C349" s="28"/>
      <c r="D349" s="28"/>
      <c r="E349" s="28"/>
      <c r="F349" s="28"/>
      <c r="G349" s="28"/>
      <c r="H349" s="29"/>
      <c r="I349" s="15" t="s">
        <v>8</v>
      </c>
    </row>
    <row r="350" spans="1:9" ht="39.75" customHeight="1">
      <c r="A350" s="80" t="s">
        <v>21</v>
      </c>
      <c r="B350" s="81"/>
      <c r="C350" s="81"/>
      <c r="D350" s="81"/>
      <c r="E350" s="81"/>
      <c r="F350" s="81"/>
      <c r="G350" s="81"/>
      <c r="H350" s="82"/>
      <c r="I350" s="31">
        <v>34</v>
      </c>
    </row>
    <row r="351" spans="1:9" ht="12" customHeight="1">
      <c r="A351" s="30"/>
      <c r="B351" s="30"/>
      <c r="C351" s="30"/>
      <c r="D351" s="30"/>
      <c r="E351" s="30"/>
      <c r="F351" s="30"/>
      <c r="G351" s="30"/>
      <c r="H351" s="30"/>
      <c r="I351" s="33"/>
    </row>
    <row r="352" ht="22.5" customHeight="1"/>
    <row r="353" spans="1:9" ht="21.75" customHeight="1">
      <c r="A353" s="104" t="s">
        <v>3</v>
      </c>
      <c r="B353" s="104"/>
      <c r="C353" s="104"/>
      <c r="D353" s="104"/>
      <c r="E353" s="104"/>
      <c r="F353" s="104"/>
      <c r="G353" s="104"/>
      <c r="H353" s="104"/>
      <c r="I353" s="104"/>
    </row>
    <row r="354" spans="1:9" ht="18" customHeight="1" thickBot="1">
      <c r="A354" s="105" t="str">
        <f>$A$2</f>
        <v>≪　第70回南九州美術展　≫</v>
      </c>
      <c r="B354" s="105"/>
      <c r="C354" s="105"/>
      <c r="D354" s="105"/>
      <c r="E354" s="105"/>
      <c r="F354" s="105"/>
      <c r="G354" s="105"/>
      <c r="H354" s="105"/>
      <c r="I354" s="105"/>
    </row>
    <row r="355" spans="1:9" ht="34.5" customHeight="1">
      <c r="A355" s="106" t="s">
        <v>0</v>
      </c>
      <c r="B355" s="107"/>
      <c r="C355" s="108">
        <f>IF(ISBLANK('目録（入力はここへ）'!C48),"",'目録（入力はここへ）'!C48)</f>
      </c>
      <c r="D355" s="109"/>
      <c r="E355" s="110"/>
      <c r="F355" s="111" t="s">
        <v>4</v>
      </c>
      <c r="G355" s="112"/>
      <c r="H355" s="112"/>
      <c r="I355" s="113"/>
    </row>
    <row r="356" spans="1:9" ht="34.5" customHeight="1">
      <c r="A356" s="83" t="s">
        <v>35</v>
      </c>
      <c r="B356" s="84"/>
      <c r="C356" s="85">
        <f>IF(ISBLANK('目録（入力はここへ）'!B9),"",'目録（入力はここへ）'!B9)</f>
      </c>
      <c r="D356" s="86"/>
      <c r="E356" s="87"/>
      <c r="F356" s="88">
        <f>IF(ISBLANK('目録（入力はここへ）'!G48),"",'目録（入力はここへ）'!G48)</f>
      </c>
      <c r="G356" s="89"/>
      <c r="H356" s="89"/>
      <c r="I356" s="90"/>
    </row>
    <row r="357" spans="1:9" ht="34.5" customHeight="1">
      <c r="A357" s="97" t="s">
        <v>6</v>
      </c>
      <c r="B357" s="114"/>
      <c r="C357" s="85">
        <f>IF(ISBLANK('目録（入力はここへ）'!D9),"",'目録（入力はここへ）'!D9)</f>
      </c>
      <c r="D357" s="86"/>
      <c r="E357" s="87"/>
      <c r="F357" s="91"/>
      <c r="G357" s="92"/>
      <c r="H357" s="92"/>
      <c r="I357" s="93"/>
    </row>
    <row r="358" spans="1:9" ht="34.5" customHeight="1">
      <c r="A358" s="97" t="s">
        <v>5</v>
      </c>
      <c r="B358" s="98"/>
      <c r="C358" s="85">
        <f>IF(ISBLANK('目録（入力はここへ）'!D48),"",'目録（入力はここへ）'!D48)</f>
      </c>
      <c r="D358" s="86"/>
      <c r="E358" s="87"/>
      <c r="F358" s="91"/>
      <c r="G358" s="92"/>
      <c r="H358" s="92"/>
      <c r="I358" s="93"/>
    </row>
    <row r="359" spans="1:9" ht="34.5" customHeight="1" thickBot="1">
      <c r="A359" s="99" t="s">
        <v>7</v>
      </c>
      <c r="B359" s="100"/>
      <c r="C359" s="101">
        <f>IF(ISBLANK('目録（入力はここへ）'!E48),"",'目録（入力はここへ）'!E48)</f>
      </c>
      <c r="D359" s="102"/>
      <c r="E359" s="103"/>
      <c r="F359" s="94"/>
      <c r="G359" s="95"/>
      <c r="H359" s="95"/>
      <c r="I359" s="96"/>
    </row>
    <row r="360" spans="1:9" ht="15" customHeight="1">
      <c r="A360" s="13"/>
      <c r="B360" s="6"/>
      <c r="C360" s="6"/>
      <c r="D360" s="6"/>
      <c r="E360" s="6"/>
      <c r="F360" s="1"/>
      <c r="G360" s="1"/>
      <c r="H360" s="1"/>
      <c r="I360" s="15" t="s">
        <v>8</v>
      </c>
    </row>
    <row r="361" spans="1:9" s="2" customFormat="1" ht="39.75" customHeight="1">
      <c r="A361" s="80" t="s">
        <v>20</v>
      </c>
      <c r="B361" s="81"/>
      <c r="C361" s="81"/>
      <c r="D361" s="81"/>
      <c r="E361" s="81"/>
      <c r="F361" s="81"/>
      <c r="G361" s="81"/>
      <c r="H361" s="82"/>
      <c r="I361" s="31">
        <v>35</v>
      </c>
    </row>
    <row r="362" spans="1:9" ht="21.75" customHeight="1">
      <c r="A362" s="104" t="s">
        <v>3</v>
      </c>
      <c r="B362" s="104"/>
      <c r="C362" s="104"/>
      <c r="D362" s="104"/>
      <c r="E362" s="104"/>
      <c r="F362" s="104"/>
      <c r="G362" s="104"/>
      <c r="H362" s="104"/>
      <c r="I362" s="104"/>
    </row>
    <row r="363" spans="1:9" ht="18" customHeight="1" thickBot="1">
      <c r="A363" s="105" t="str">
        <f>$A$2</f>
        <v>≪　第70回南九州美術展　≫</v>
      </c>
      <c r="B363" s="105"/>
      <c r="C363" s="105"/>
      <c r="D363" s="105"/>
      <c r="E363" s="105"/>
      <c r="F363" s="105"/>
      <c r="G363" s="105"/>
      <c r="H363" s="105"/>
      <c r="I363" s="105"/>
    </row>
    <row r="364" spans="1:9" ht="34.5" customHeight="1">
      <c r="A364" s="106" t="s">
        <v>0</v>
      </c>
      <c r="B364" s="107"/>
      <c r="C364" s="108">
        <f>IF(ISBLANK('目録（入力はここへ）'!C49),"",'目録（入力はここへ）'!C49)</f>
      </c>
      <c r="D364" s="109"/>
      <c r="E364" s="110"/>
      <c r="F364" s="111" t="s">
        <v>4</v>
      </c>
      <c r="G364" s="112"/>
      <c r="H364" s="112"/>
      <c r="I364" s="113"/>
    </row>
    <row r="365" spans="1:9" ht="34.5" customHeight="1">
      <c r="A365" s="83" t="s">
        <v>35</v>
      </c>
      <c r="B365" s="84"/>
      <c r="C365" s="85">
        <f>IF(ISBLANK('目録（入力はここへ）'!B9),"",'目録（入力はここへ）'!B9)</f>
      </c>
      <c r="D365" s="86"/>
      <c r="E365" s="87"/>
      <c r="F365" s="88">
        <f>IF(ISBLANK('目録（入力はここへ）'!G49),"",'目録（入力はここへ）'!G49)</f>
      </c>
      <c r="G365" s="89"/>
      <c r="H365" s="89"/>
      <c r="I365" s="90"/>
    </row>
    <row r="366" spans="1:9" ht="34.5" customHeight="1">
      <c r="A366" s="97" t="s">
        <v>6</v>
      </c>
      <c r="B366" s="98"/>
      <c r="C366" s="85">
        <f>IF(ISBLANK('目録（入力はここへ）'!D9),"",'目録（入力はここへ）'!D9)</f>
      </c>
      <c r="D366" s="86"/>
      <c r="E366" s="87"/>
      <c r="F366" s="91"/>
      <c r="G366" s="92"/>
      <c r="H366" s="92"/>
      <c r="I366" s="93"/>
    </row>
    <row r="367" spans="1:9" ht="34.5" customHeight="1">
      <c r="A367" s="97" t="s">
        <v>5</v>
      </c>
      <c r="B367" s="98"/>
      <c r="C367" s="85">
        <f>IF(ISBLANK('目録（入力はここへ）'!D49),"",'目録（入力はここへ）'!D49)</f>
      </c>
      <c r="D367" s="86"/>
      <c r="E367" s="87"/>
      <c r="F367" s="91"/>
      <c r="G367" s="92"/>
      <c r="H367" s="92"/>
      <c r="I367" s="93"/>
    </row>
    <row r="368" spans="1:9" ht="34.5" customHeight="1" thickBot="1">
      <c r="A368" s="99" t="s">
        <v>18</v>
      </c>
      <c r="B368" s="100"/>
      <c r="C368" s="101">
        <f>IF(ISBLANK('目録（入力はここへ）'!E49),"",'目録（入力はここへ）'!E49)</f>
      </c>
      <c r="D368" s="102"/>
      <c r="E368" s="103"/>
      <c r="F368" s="94"/>
      <c r="G368" s="95"/>
      <c r="H368" s="95"/>
      <c r="I368" s="96"/>
    </row>
    <row r="369" spans="1:9" ht="15" customHeight="1">
      <c r="A369" s="13"/>
      <c r="B369" s="6"/>
      <c r="C369" s="6"/>
      <c r="D369" s="6"/>
      <c r="E369" s="6"/>
      <c r="F369" s="1"/>
      <c r="G369" s="1"/>
      <c r="H369" s="1"/>
      <c r="I369" s="15" t="s">
        <v>8</v>
      </c>
    </row>
    <row r="370" spans="1:9" ht="39.75" customHeight="1">
      <c r="A370" s="80" t="s">
        <v>20</v>
      </c>
      <c r="B370" s="81"/>
      <c r="C370" s="81"/>
      <c r="D370" s="81"/>
      <c r="E370" s="81"/>
      <c r="F370" s="81"/>
      <c r="G370" s="81"/>
      <c r="H370" s="82"/>
      <c r="I370" s="31">
        <v>36</v>
      </c>
    </row>
    <row r="371" spans="1:9" ht="12" customHeight="1">
      <c r="A371" s="23"/>
      <c r="B371" s="24"/>
      <c r="C371" s="24"/>
      <c r="D371" s="24"/>
      <c r="E371" s="24"/>
      <c r="F371" s="24"/>
      <c r="G371" s="24"/>
      <c r="H371" s="24"/>
      <c r="I371" s="32"/>
    </row>
    <row r="372" ht="22.5" customHeight="1"/>
    <row r="373" spans="1:9" ht="21.75" customHeight="1">
      <c r="A373" s="104" t="s">
        <v>3</v>
      </c>
      <c r="B373" s="104"/>
      <c r="C373" s="104"/>
      <c r="D373" s="104"/>
      <c r="E373" s="104"/>
      <c r="F373" s="104"/>
      <c r="G373" s="104"/>
      <c r="H373" s="104"/>
      <c r="I373" s="104"/>
    </row>
    <row r="374" spans="1:9" ht="18" customHeight="1" thickBot="1">
      <c r="A374" s="105" t="str">
        <f>$A$2</f>
        <v>≪　第70回南九州美術展　≫</v>
      </c>
      <c r="B374" s="105"/>
      <c r="C374" s="105"/>
      <c r="D374" s="105"/>
      <c r="E374" s="105"/>
      <c r="F374" s="105"/>
      <c r="G374" s="105"/>
      <c r="H374" s="105"/>
      <c r="I374" s="105"/>
    </row>
    <row r="375" spans="1:9" ht="34.5" customHeight="1">
      <c r="A375" s="106" t="s">
        <v>0</v>
      </c>
      <c r="B375" s="107"/>
      <c r="C375" s="108">
        <f>IF(ISBLANK('目録（入力はここへ）'!C50),"",'目録（入力はここへ）'!C50)</f>
      </c>
      <c r="D375" s="109"/>
      <c r="E375" s="110"/>
      <c r="F375" s="111" t="s">
        <v>4</v>
      </c>
      <c r="G375" s="112"/>
      <c r="H375" s="112"/>
      <c r="I375" s="113"/>
    </row>
    <row r="376" spans="1:9" ht="34.5" customHeight="1">
      <c r="A376" s="83" t="s">
        <v>35</v>
      </c>
      <c r="B376" s="84"/>
      <c r="C376" s="85">
        <f>IF(ISBLANK('目録（入力はここへ）'!B9),"",'目録（入力はここへ）'!B9)</f>
      </c>
      <c r="D376" s="86"/>
      <c r="E376" s="87"/>
      <c r="F376" s="88">
        <f>IF(ISBLANK('目録（入力はここへ）'!G50),"",'目録（入力はここへ）'!G50)</f>
      </c>
      <c r="G376" s="89"/>
      <c r="H376" s="89"/>
      <c r="I376" s="90"/>
    </row>
    <row r="377" spans="1:9" ht="34.5" customHeight="1">
      <c r="A377" s="97" t="s">
        <v>6</v>
      </c>
      <c r="B377" s="114"/>
      <c r="C377" s="85">
        <f>IF(ISBLANK('目録（入力はここへ）'!D9),"",'目録（入力はここへ）'!D9)</f>
      </c>
      <c r="D377" s="86"/>
      <c r="E377" s="87"/>
      <c r="F377" s="91"/>
      <c r="G377" s="92"/>
      <c r="H377" s="92"/>
      <c r="I377" s="93"/>
    </row>
    <row r="378" spans="1:9" ht="34.5" customHeight="1">
      <c r="A378" s="97" t="s">
        <v>5</v>
      </c>
      <c r="B378" s="98"/>
      <c r="C378" s="85">
        <f>IF(ISBLANK('目録（入力はここへ）'!D50),"",'目録（入力はここへ）'!D50)</f>
      </c>
      <c r="D378" s="86"/>
      <c r="E378" s="87"/>
      <c r="F378" s="91"/>
      <c r="G378" s="92"/>
      <c r="H378" s="92"/>
      <c r="I378" s="93"/>
    </row>
    <row r="379" spans="1:9" ht="34.5" customHeight="1" thickBot="1">
      <c r="A379" s="99" t="s">
        <v>7</v>
      </c>
      <c r="B379" s="100"/>
      <c r="C379" s="101">
        <f>IF(ISBLANK('目録（入力はここへ）'!E50),"",'目録（入力はここへ）'!E50)</f>
      </c>
      <c r="D379" s="102"/>
      <c r="E379" s="103"/>
      <c r="F379" s="94"/>
      <c r="G379" s="95"/>
      <c r="H379" s="95"/>
      <c r="I379" s="96"/>
    </row>
    <row r="380" spans="2:9" ht="15" customHeight="1">
      <c r="B380" s="28"/>
      <c r="C380" s="28"/>
      <c r="D380" s="28"/>
      <c r="E380" s="28"/>
      <c r="F380" s="28"/>
      <c r="G380" s="28"/>
      <c r="H380" s="29"/>
      <c r="I380" s="15" t="s">
        <v>8</v>
      </c>
    </row>
    <row r="381" spans="1:9" ht="39.75" customHeight="1">
      <c r="A381" s="80" t="s">
        <v>21</v>
      </c>
      <c r="B381" s="81"/>
      <c r="C381" s="81"/>
      <c r="D381" s="81"/>
      <c r="E381" s="81"/>
      <c r="F381" s="81"/>
      <c r="G381" s="81"/>
      <c r="H381" s="82"/>
      <c r="I381" s="34">
        <v>37</v>
      </c>
    </row>
    <row r="382" spans="1:9" ht="12" customHeight="1">
      <c r="A382" s="30"/>
      <c r="B382" s="30"/>
      <c r="C382" s="30"/>
      <c r="D382" s="30"/>
      <c r="E382" s="30"/>
      <c r="F382" s="30"/>
      <c r="G382" s="30"/>
      <c r="H382" s="30"/>
      <c r="I382" s="33"/>
    </row>
    <row r="383" ht="22.5" customHeight="1"/>
    <row r="384" spans="1:9" ht="21.75" customHeight="1">
      <c r="A384" s="104" t="s">
        <v>3</v>
      </c>
      <c r="B384" s="104"/>
      <c r="C384" s="104"/>
      <c r="D384" s="104"/>
      <c r="E384" s="104"/>
      <c r="F384" s="104"/>
      <c r="G384" s="104"/>
      <c r="H384" s="104"/>
      <c r="I384" s="104"/>
    </row>
    <row r="385" spans="1:9" ht="18" customHeight="1" thickBot="1">
      <c r="A385" s="105" t="str">
        <f>$A$2</f>
        <v>≪　第70回南九州美術展　≫</v>
      </c>
      <c r="B385" s="105"/>
      <c r="C385" s="105"/>
      <c r="D385" s="105"/>
      <c r="E385" s="105"/>
      <c r="F385" s="105"/>
      <c r="G385" s="105"/>
      <c r="H385" s="105"/>
      <c r="I385" s="105"/>
    </row>
    <row r="386" spans="1:9" ht="34.5" customHeight="1">
      <c r="A386" s="106" t="s">
        <v>0</v>
      </c>
      <c r="B386" s="107"/>
      <c r="C386" s="108">
        <f>IF(ISBLANK('目録（入力はここへ）'!C51),"",'目録（入力はここへ）'!C51)</f>
      </c>
      <c r="D386" s="109"/>
      <c r="E386" s="110"/>
      <c r="F386" s="111" t="s">
        <v>4</v>
      </c>
      <c r="G386" s="112"/>
      <c r="H386" s="112"/>
      <c r="I386" s="113"/>
    </row>
    <row r="387" spans="1:9" ht="34.5" customHeight="1">
      <c r="A387" s="83" t="s">
        <v>35</v>
      </c>
      <c r="B387" s="84"/>
      <c r="C387" s="85">
        <f>IF(ISBLANK('目録（入力はここへ）'!B9),"",'目録（入力はここへ）'!B9)</f>
      </c>
      <c r="D387" s="86"/>
      <c r="E387" s="87"/>
      <c r="F387" s="88">
        <f>IF(ISBLANK('目録（入力はここへ）'!G51),"",'目録（入力はここへ）'!G51)</f>
      </c>
      <c r="G387" s="89"/>
      <c r="H387" s="89"/>
      <c r="I387" s="90"/>
    </row>
    <row r="388" spans="1:9" ht="34.5" customHeight="1">
      <c r="A388" s="97" t="s">
        <v>6</v>
      </c>
      <c r="B388" s="114"/>
      <c r="C388" s="85">
        <f>IF(ISBLANK('目録（入力はここへ）'!D9),"",'目録（入力はここへ）'!D9)</f>
      </c>
      <c r="D388" s="86"/>
      <c r="E388" s="87"/>
      <c r="F388" s="91"/>
      <c r="G388" s="92"/>
      <c r="H388" s="92"/>
      <c r="I388" s="93"/>
    </row>
    <row r="389" spans="1:9" ht="34.5" customHeight="1">
      <c r="A389" s="97" t="s">
        <v>5</v>
      </c>
      <c r="B389" s="98"/>
      <c r="C389" s="85">
        <f>IF(ISBLANK('目録（入力はここへ）'!D51),"",'目録（入力はここへ）'!D51)</f>
      </c>
      <c r="D389" s="86"/>
      <c r="E389" s="87"/>
      <c r="F389" s="91"/>
      <c r="G389" s="92"/>
      <c r="H389" s="92"/>
      <c r="I389" s="93"/>
    </row>
    <row r="390" spans="1:9" ht="34.5" customHeight="1" thickBot="1">
      <c r="A390" s="99" t="s">
        <v>7</v>
      </c>
      <c r="B390" s="100"/>
      <c r="C390" s="101">
        <f>IF(ISBLANK('目録（入力はここへ）'!E51),"",'目録（入力はここへ）'!E51)</f>
      </c>
      <c r="D390" s="102"/>
      <c r="E390" s="103"/>
      <c r="F390" s="94"/>
      <c r="G390" s="95"/>
      <c r="H390" s="95"/>
      <c r="I390" s="96"/>
    </row>
    <row r="391" spans="1:9" ht="15" customHeight="1">
      <c r="A391" s="13"/>
      <c r="B391" s="6"/>
      <c r="C391" s="6"/>
      <c r="D391" s="6"/>
      <c r="E391" s="6"/>
      <c r="F391" s="1"/>
      <c r="G391" s="1"/>
      <c r="H391" s="1"/>
      <c r="I391" s="15" t="s">
        <v>8</v>
      </c>
    </row>
    <row r="392" spans="1:9" s="2" customFormat="1" ht="39.75" customHeight="1">
      <c r="A392" s="80" t="s">
        <v>20</v>
      </c>
      <c r="B392" s="81"/>
      <c r="C392" s="81"/>
      <c r="D392" s="81"/>
      <c r="E392" s="81"/>
      <c r="F392" s="81"/>
      <c r="G392" s="81"/>
      <c r="H392" s="82"/>
      <c r="I392" s="34">
        <v>38</v>
      </c>
    </row>
    <row r="393" spans="1:9" ht="21.75" customHeight="1">
      <c r="A393" s="104" t="s">
        <v>3</v>
      </c>
      <c r="B393" s="104"/>
      <c r="C393" s="104"/>
      <c r="D393" s="104"/>
      <c r="E393" s="104"/>
      <c r="F393" s="104"/>
      <c r="G393" s="104"/>
      <c r="H393" s="104"/>
      <c r="I393" s="104"/>
    </row>
    <row r="394" spans="1:9" ht="18" customHeight="1" thickBot="1">
      <c r="A394" s="105" t="str">
        <f>$A$2</f>
        <v>≪　第70回南九州美術展　≫</v>
      </c>
      <c r="B394" s="105"/>
      <c r="C394" s="105"/>
      <c r="D394" s="105"/>
      <c r="E394" s="105"/>
      <c r="F394" s="105"/>
      <c r="G394" s="105"/>
      <c r="H394" s="105"/>
      <c r="I394" s="105"/>
    </row>
    <row r="395" spans="1:9" ht="34.5" customHeight="1">
      <c r="A395" s="106" t="s">
        <v>0</v>
      </c>
      <c r="B395" s="107"/>
      <c r="C395" s="108">
        <f>IF(ISBLANK('目録（入力はここへ）'!C52),"",'目録（入力はここへ）'!C52)</f>
      </c>
      <c r="D395" s="109"/>
      <c r="E395" s="110"/>
      <c r="F395" s="111" t="s">
        <v>4</v>
      </c>
      <c r="G395" s="112"/>
      <c r="H395" s="112"/>
      <c r="I395" s="113"/>
    </row>
    <row r="396" spans="1:9" ht="34.5" customHeight="1">
      <c r="A396" s="83" t="s">
        <v>35</v>
      </c>
      <c r="B396" s="84"/>
      <c r="C396" s="85">
        <f>IF(ISBLANK('目録（入力はここへ）'!B9),"",'目録（入力はここへ）'!B9)</f>
      </c>
      <c r="D396" s="86"/>
      <c r="E396" s="87"/>
      <c r="F396" s="88">
        <f>IF(ISBLANK('目録（入力はここへ）'!G52),"",'目録（入力はここへ）'!G52)</f>
      </c>
      <c r="G396" s="89"/>
      <c r="H396" s="89"/>
      <c r="I396" s="90"/>
    </row>
    <row r="397" spans="1:9" ht="34.5" customHeight="1">
      <c r="A397" s="97" t="s">
        <v>6</v>
      </c>
      <c r="B397" s="98"/>
      <c r="C397" s="85">
        <f>IF(ISBLANK('目録（入力はここへ）'!D9),"",'目録（入力はここへ）'!D9)</f>
      </c>
      <c r="D397" s="86"/>
      <c r="E397" s="87"/>
      <c r="F397" s="91"/>
      <c r="G397" s="92"/>
      <c r="H397" s="92"/>
      <c r="I397" s="93"/>
    </row>
    <row r="398" spans="1:9" ht="34.5" customHeight="1">
      <c r="A398" s="97" t="s">
        <v>5</v>
      </c>
      <c r="B398" s="98"/>
      <c r="C398" s="85">
        <f>IF(ISBLANK('目録（入力はここへ）'!D52),"",'目録（入力はここへ）'!D52)</f>
      </c>
      <c r="D398" s="86"/>
      <c r="E398" s="87"/>
      <c r="F398" s="91"/>
      <c r="G398" s="92"/>
      <c r="H398" s="92"/>
      <c r="I398" s="93"/>
    </row>
    <row r="399" spans="1:9" ht="34.5" customHeight="1" thickBot="1">
      <c r="A399" s="99" t="s">
        <v>18</v>
      </c>
      <c r="B399" s="100"/>
      <c r="C399" s="101">
        <f>IF(ISBLANK('目録（入力はここへ）'!E52),"",'目録（入力はここへ）'!E52)</f>
      </c>
      <c r="D399" s="102"/>
      <c r="E399" s="103"/>
      <c r="F399" s="94"/>
      <c r="G399" s="95"/>
      <c r="H399" s="95"/>
      <c r="I399" s="96"/>
    </row>
    <row r="400" spans="1:9" ht="15" customHeight="1">
      <c r="A400" s="13"/>
      <c r="B400" s="6"/>
      <c r="C400" s="6"/>
      <c r="D400" s="6"/>
      <c r="E400" s="6"/>
      <c r="F400" s="1"/>
      <c r="G400" s="1"/>
      <c r="H400" s="1"/>
      <c r="I400" s="15" t="s">
        <v>8</v>
      </c>
    </row>
    <row r="401" spans="1:9" ht="39.75" customHeight="1">
      <c r="A401" s="80" t="s">
        <v>20</v>
      </c>
      <c r="B401" s="81"/>
      <c r="C401" s="81"/>
      <c r="D401" s="81"/>
      <c r="E401" s="81"/>
      <c r="F401" s="81"/>
      <c r="G401" s="81"/>
      <c r="H401" s="82"/>
      <c r="I401" s="34">
        <v>39</v>
      </c>
    </row>
    <row r="402" spans="1:9" ht="12" customHeight="1">
      <c r="A402" s="23"/>
      <c r="B402" s="24"/>
      <c r="C402" s="24"/>
      <c r="D402" s="24"/>
      <c r="E402" s="24"/>
      <c r="F402" s="24"/>
      <c r="G402" s="24"/>
      <c r="H402" s="24"/>
      <c r="I402" s="32"/>
    </row>
    <row r="403" ht="22.5" customHeight="1"/>
    <row r="404" spans="1:9" ht="21.75" customHeight="1">
      <c r="A404" s="104" t="s">
        <v>3</v>
      </c>
      <c r="B404" s="104"/>
      <c r="C404" s="104"/>
      <c r="D404" s="104"/>
      <c r="E404" s="104"/>
      <c r="F404" s="104"/>
      <c r="G404" s="104"/>
      <c r="H404" s="104"/>
      <c r="I404" s="104"/>
    </row>
    <row r="405" spans="1:9" ht="18" customHeight="1" thickBot="1">
      <c r="A405" s="105" t="str">
        <f>$A$2</f>
        <v>≪　第70回南九州美術展　≫</v>
      </c>
      <c r="B405" s="105"/>
      <c r="C405" s="105"/>
      <c r="D405" s="105"/>
      <c r="E405" s="105"/>
      <c r="F405" s="105"/>
      <c r="G405" s="105"/>
      <c r="H405" s="105"/>
      <c r="I405" s="105"/>
    </row>
    <row r="406" spans="1:9" ht="34.5" customHeight="1">
      <c r="A406" s="106" t="s">
        <v>0</v>
      </c>
      <c r="B406" s="107"/>
      <c r="C406" s="108">
        <f>IF(ISBLANK('目録（入力はここへ）'!C53),"",'目録（入力はここへ）'!C53)</f>
      </c>
      <c r="D406" s="109"/>
      <c r="E406" s="110"/>
      <c r="F406" s="111" t="s">
        <v>4</v>
      </c>
      <c r="G406" s="112"/>
      <c r="H406" s="112"/>
      <c r="I406" s="113"/>
    </row>
    <row r="407" spans="1:9" ht="34.5" customHeight="1">
      <c r="A407" s="83" t="s">
        <v>35</v>
      </c>
      <c r="B407" s="84"/>
      <c r="C407" s="85">
        <f>IF(ISBLANK('目録（入力はここへ）'!B9),"",'目録（入力はここへ）'!B9)</f>
      </c>
      <c r="D407" s="86"/>
      <c r="E407" s="87"/>
      <c r="F407" s="88">
        <f>IF(ISBLANK('目録（入力はここへ）'!G53),"",'目録（入力はここへ）'!G53)</f>
      </c>
      <c r="G407" s="89"/>
      <c r="H407" s="89"/>
      <c r="I407" s="90"/>
    </row>
    <row r="408" spans="1:9" ht="34.5" customHeight="1">
      <c r="A408" s="97" t="s">
        <v>6</v>
      </c>
      <c r="B408" s="114"/>
      <c r="C408" s="85">
        <f>IF(ISBLANK('目録（入力はここへ）'!D9),"",'目録（入力はここへ）'!D9)</f>
      </c>
      <c r="D408" s="86"/>
      <c r="E408" s="87"/>
      <c r="F408" s="91"/>
      <c r="G408" s="92"/>
      <c r="H408" s="92"/>
      <c r="I408" s="93"/>
    </row>
    <row r="409" spans="1:9" ht="34.5" customHeight="1">
      <c r="A409" s="97" t="s">
        <v>5</v>
      </c>
      <c r="B409" s="98"/>
      <c r="C409" s="85">
        <f>IF(ISBLANK('目録（入力はここへ）'!D53),"",'目録（入力はここへ）'!D53)</f>
      </c>
      <c r="D409" s="86"/>
      <c r="E409" s="87"/>
      <c r="F409" s="91"/>
      <c r="G409" s="92"/>
      <c r="H409" s="92"/>
      <c r="I409" s="93"/>
    </row>
    <row r="410" spans="1:9" ht="34.5" customHeight="1" thickBot="1">
      <c r="A410" s="99" t="s">
        <v>7</v>
      </c>
      <c r="B410" s="100"/>
      <c r="C410" s="101">
        <f>IF(ISBLANK('目録（入力はここへ）'!E53),"",'目録（入力はここへ）'!E53)</f>
      </c>
      <c r="D410" s="102"/>
      <c r="E410" s="103"/>
      <c r="F410" s="94"/>
      <c r="G410" s="95"/>
      <c r="H410" s="95"/>
      <c r="I410" s="96"/>
    </row>
    <row r="411" spans="2:9" ht="15" customHeight="1">
      <c r="B411" s="28"/>
      <c r="C411" s="28"/>
      <c r="D411" s="28"/>
      <c r="E411" s="28"/>
      <c r="F411" s="28"/>
      <c r="G411" s="28"/>
      <c r="H411" s="29"/>
      <c r="I411" s="15" t="s">
        <v>8</v>
      </c>
    </row>
    <row r="412" spans="1:9" ht="39.75" customHeight="1">
      <c r="A412" s="80" t="s">
        <v>21</v>
      </c>
      <c r="B412" s="81"/>
      <c r="C412" s="81"/>
      <c r="D412" s="81"/>
      <c r="E412" s="81"/>
      <c r="F412" s="81"/>
      <c r="G412" s="81"/>
      <c r="H412" s="82"/>
      <c r="I412" s="34">
        <v>40</v>
      </c>
    </row>
    <row r="413" spans="1:9" ht="12" customHeight="1">
      <c r="A413" s="30"/>
      <c r="B413" s="30"/>
      <c r="C413" s="30"/>
      <c r="D413" s="30"/>
      <c r="E413" s="30"/>
      <c r="F413" s="30"/>
      <c r="G413" s="30"/>
      <c r="H413" s="30"/>
      <c r="I413" s="33"/>
    </row>
    <row r="414" ht="22.5" customHeight="1"/>
    <row r="415" spans="1:9" ht="21.75" customHeight="1">
      <c r="A415" s="104" t="s">
        <v>3</v>
      </c>
      <c r="B415" s="104"/>
      <c r="C415" s="104"/>
      <c r="D415" s="104"/>
      <c r="E415" s="104"/>
      <c r="F415" s="104"/>
      <c r="G415" s="104"/>
      <c r="H415" s="104"/>
      <c r="I415" s="104"/>
    </row>
    <row r="416" spans="1:9" ht="18" customHeight="1" thickBot="1">
      <c r="A416" s="105" t="str">
        <f>$A$2</f>
        <v>≪　第70回南九州美術展　≫</v>
      </c>
      <c r="B416" s="105"/>
      <c r="C416" s="105"/>
      <c r="D416" s="105"/>
      <c r="E416" s="105"/>
      <c r="F416" s="105"/>
      <c r="G416" s="105"/>
      <c r="H416" s="105"/>
      <c r="I416" s="105"/>
    </row>
    <row r="417" spans="1:9" ht="34.5" customHeight="1">
      <c r="A417" s="106" t="s">
        <v>0</v>
      </c>
      <c r="B417" s="107"/>
      <c r="C417" s="108">
        <f>IF(ISBLANK('目録（入力はここへ）'!C54),"",'目録（入力はここへ）'!C54)</f>
      </c>
      <c r="D417" s="109"/>
      <c r="E417" s="110"/>
      <c r="F417" s="111" t="s">
        <v>4</v>
      </c>
      <c r="G417" s="112"/>
      <c r="H417" s="112"/>
      <c r="I417" s="113"/>
    </row>
    <row r="418" spans="1:9" ht="34.5" customHeight="1">
      <c r="A418" s="83" t="s">
        <v>35</v>
      </c>
      <c r="B418" s="84"/>
      <c r="C418" s="85">
        <f>IF(ISBLANK('目録（入力はここへ）'!B9),"",'目録（入力はここへ）'!B9)</f>
      </c>
      <c r="D418" s="86"/>
      <c r="E418" s="87"/>
      <c r="F418" s="88">
        <f>IF(ISBLANK('目録（入力はここへ）'!G54),"",'目録（入力はここへ）'!G54)</f>
      </c>
      <c r="G418" s="89"/>
      <c r="H418" s="89"/>
      <c r="I418" s="90"/>
    </row>
    <row r="419" spans="1:9" ht="34.5" customHeight="1">
      <c r="A419" s="97" t="s">
        <v>6</v>
      </c>
      <c r="B419" s="114"/>
      <c r="C419" s="85">
        <f>IF(ISBLANK('目録（入力はここへ）'!D9),"",'目録（入力はここへ）'!D9)</f>
      </c>
      <c r="D419" s="86"/>
      <c r="E419" s="87"/>
      <c r="F419" s="91"/>
      <c r="G419" s="92"/>
      <c r="H419" s="92"/>
      <c r="I419" s="93"/>
    </row>
    <row r="420" spans="1:9" ht="34.5" customHeight="1">
      <c r="A420" s="97" t="s">
        <v>5</v>
      </c>
      <c r="B420" s="98"/>
      <c r="C420" s="85">
        <f>IF(ISBLANK('目録（入力はここへ）'!D54),"",'目録（入力はここへ）'!D54)</f>
      </c>
      <c r="D420" s="86"/>
      <c r="E420" s="87"/>
      <c r="F420" s="91"/>
      <c r="G420" s="92"/>
      <c r="H420" s="92"/>
      <c r="I420" s="93"/>
    </row>
    <row r="421" spans="1:9" ht="34.5" customHeight="1" thickBot="1">
      <c r="A421" s="99" t="s">
        <v>7</v>
      </c>
      <c r="B421" s="100"/>
      <c r="C421" s="101">
        <f>IF(ISBLANK('目録（入力はここへ）'!E54),"",'目録（入力はここへ）'!E54)</f>
      </c>
      <c r="D421" s="102"/>
      <c r="E421" s="103"/>
      <c r="F421" s="94"/>
      <c r="G421" s="95"/>
      <c r="H421" s="95"/>
      <c r="I421" s="96"/>
    </row>
    <row r="422" spans="1:9" ht="15" customHeight="1">
      <c r="A422" s="13"/>
      <c r="B422" s="6"/>
      <c r="C422" s="6"/>
      <c r="D422" s="6"/>
      <c r="E422" s="6"/>
      <c r="F422" s="1"/>
      <c r="G422" s="1"/>
      <c r="H422" s="1"/>
      <c r="I422" s="15" t="s">
        <v>8</v>
      </c>
    </row>
    <row r="423" spans="1:9" s="2" customFormat="1" ht="39.75" customHeight="1">
      <c r="A423" s="80" t="s">
        <v>20</v>
      </c>
      <c r="B423" s="81"/>
      <c r="C423" s="81"/>
      <c r="D423" s="81"/>
      <c r="E423" s="81"/>
      <c r="F423" s="81"/>
      <c r="G423" s="81"/>
      <c r="H423" s="82"/>
      <c r="I423" s="34">
        <v>41</v>
      </c>
    </row>
    <row r="424" spans="1:9" ht="21.75" customHeight="1">
      <c r="A424" s="104" t="s">
        <v>3</v>
      </c>
      <c r="B424" s="104"/>
      <c r="C424" s="104"/>
      <c r="D424" s="104"/>
      <c r="E424" s="104"/>
      <c r="F424" s="104"/>
      <c r="G424" s="104"/>
      <c r="H424" s="104"/>
      <c r="I424" s="104"/>
    </row>
    <row r="425" spans="1:9" ht="18" customHeight="1" thickBot="1">
      <c r="A425" s="105" t="str">
        <f>$A$2</f>
        <v>≪　第70回南九州美術展　≫</v>
      </c>
      <c r="B425" s="105"/>
      <c r="C425" s="105"/>
      <c r="D425" s="105"/>
      <c r="E425" s="105"/>
      <c r="F425" s="105"/>
      <c r="G425" s="105"/>
      <c r="H425" s="105"/>
      <c r="I425" s="105"/>
    </row>
    <row r="426" spans="1:9" ht="34.5" customHeight="1">
      <c r="A426" s="106" t="s">
        <v>0</v>
      </c>
      <c r="B426" s="107"/>
      <c r="C426" s="108">
        <f>IF(ISBLANK('目録（入力はここへ）'!C55),"",'目録（入力はここへ）'!C55)</f>
      </c>
      <c r="D426" s="109"/>
      <c r="E426" s="110"/>
      <c r="F426" s="111" t="s">
        <v>4</v>
      </c>
      <c r="G426" s="112"/>
      <c r="H426" s="112"/>
      <c r="I426" s="113"/>
    </row>
    <row r="427" spans="1:9" ht="34.5" customHeight="1">
      <c r="A427" s="83" t="s">
        <v>35</v>
      </c>
      <c r="B427" s="84"/>
      <c r="C427" s="85">
        <f>IF(ISBLANK('目録（入力はここへ）'!B9),"",'目録（入力はここへ）'!B9)</f>
      </c>
      <c r="D427" s="86"/>
      <c r="E427" s="87"/>
      <c r="F427" s="88">
        <f>IF(ISBLANK('目録（入力はここへ）'!G55),"",'目録（入力はここへ）'!G55)</f>
      </c>
      <c r="G427" s="89"/>
      <c r="H427" s="89"/>
      <c r="I427" s="90"/>
    </row>
    <row r="428" spans="1:9" ht="34.5" customHeight="1">
      <c r="A428" s="97" t="s">
        <v>6</v>
      </c>
      <c r="B428" s="98"/>
      <c r="C428" s="85">
        <f>IF(ISBLANK('目録（入力はここへ）'!D9),"",'目録（入力はここへ）'!D9)</f>
      </c>
      <c r="D428" s="86"/>
      <c r="E428" s="87"/>
      <c r="F428" s="91"/>
      <c r="G428" s="92"/>
      <c r="H428" s="92"/>
      <c r="I428" s="93"/>
    </row>
    <row r="429" spans="1:9" ht="34.5" customHeight="1">
      <c r="A429" s="97" t="s">
        <v>5</v>
      </c>
      <c r="B429" s="98"/>
      <c r="C429" s="85">
        <f>IF(ISBLANK('目録（入力はここへ）'!D55),"",'目録（入力はここへ）'!D55)</f>
      </c>
      <c r="D429" s="86"/>
      <c r="E429" s="87"/>
      <c r="F429" s="91"/>
      <c r="G429" s="92"/>
      <c r="H429" s="92"/>
      <c r="I429" s="93"/>
    </row>
    <row r="430" spans="1:9" ht="34.5" customHeight="1" thickBot="1">
      <c r="A430" s="99" t="s">
        <v>18</v>
      </c>
      <c r="B430" s="100"/>
      <c r="C430" s="101">
        <f>IF(ISBLANK('目録（入力はここへ）'!E55),"",'目録（入力はここへ）'!E55)</f>
      </c>
      <c r="D430" s="102"/>
      <c r="E430" s="103"/>
      <c r="F430" s="94"/>
      <c r="G430" s="95"/>
      <c r="H430" s="95"/>
      <c r="I430" s="96"/>
    </row>
    <row r="431" spans="1:9" ht="15" customHeight="1">
      <c r="A431" s="13"/>
      <c r="B431" s="6"/>
      <c r="C431" s="6"/>
      <c r="D431" s="6"/>
      <c r="E431" s="6"/>
      <c r="F431" s="1"/>
      <c r="G431" s="1"/>
      <c r="H431" s="1"/>
      <c r="I431" s="15" t="s">
        <v>8</v>
      </c>
    </row>
    <row r="432" spans="1:9" ht="39.75" customHeight="1">
      <c r="A432" s="80" t="s">
        <v>20</v>
      </c>
      <c r="B432" s="81"/>
      <c r="C432" s="81"/>
      <c r="D432" s="81"/>
      <c r="E432" s="81"/>
      <c r="F432" s="81"/>
      <c r="G432" s="81"/>
      <c r="H432" s="82"/>
      <c r="I432" s="34">
        <v>42</v>
      </c>
    </row>
    <row r="433" spans="1:9" ht="12" customHeight="1">
      <c r="A433" s="23"/>
      <c r="B433" s="24"/>
      <c r="C433" s="24"/>
      <c r="D433" s="24"/>
      <c r="E433" s="24"/>
      <c r="F433" s="24"/>
      <c r="G433" s="24"/>
      <c r="H433" s="24"/>
      <c r="I433" s="32"/>
    </row>
    <row r="434" ht="22.5" customHeight="1"/>
    <row r="435" spans="1:9" ht="21.75" customHeight="1">
      <c r="A435" s="104" t="s">
        <v>3</v>
      </c>
      <c r="B435" s="104"/>
      <c r="C435" s="104"/>
      <c r="D435" s="104"/>
      <c r="E435" s="104"/>
      <c r="F435" s="104"/>
      <c r="G435" s="104"/>
      <c r="H435" s="104"/>
      <c r="I435" s="104"/>
    </row>
    <row r="436" spans="1:9" ht="18" customHeight="1" thickBot="1">
      <c r="A436" s="105" t="str">
        <f>$A$2</f>
        <v>≪　第70回南九州美術展　≫</v>
      </c>
      <c r="B436" s="105"/>
      <c r="C436" s="105"/>
      <c r="D436" s="105"/>
      <c r="E436" s="105"/>
      <c r="F436" s="105"/>
      <c r="G436" s="105"/>
      <c r="H436" s="105"/>
      <c r="I436" s="105"/>
    </row>
    <row r="437" spans="1:9" ht="34.5" customHeight="1">
      <c r="A437" s="106" t="s">
        <v>0</v>
      </c>
      <c r="B437" s="107"/>
      <c r="C437" s="108">
        <f>IF(ISBLANK('目録（入力はここへ）'!C56),"",'目録（入力はここへ）'!C56)</f>
      </c>
      <c r="D437" s="109"/>
      <c r="E437" s="110"/>
      <c r="F437" s="111" t="s">
        <v>4</v>
      </c>
      <c r="G437" s="112"/>
      <c r="H437" s="112"/>
      <c r="I437" s="113"/>
    </row>
    <row r="438" spans="1:9" ht="34.5" customHeight="1">
      <c r="A438" s="83" t="s">
        <v>35</v>
      </c>
      <c r="B438" s="84"/>
      <c r="C438" s="85">
        <f>IF(ISBLANK('目録（入力はここへ）'!B9),"",'目録（入力はここへ）'!B9)</f>
      </c>
      <c r="D438" s="86"/>
      <c r="E438" s="87"/>
      <c r="F438" s="88">
        <f>IF(ISBLANK('目録（入力はここへ）'!G56),"",'目録（入力はここへ）'!G56)</f>
      </c>
      <c r="G438" s="89"/>
      <c r="H438" s="89"/>
      <c r="I438" s="90"/>
    </row>
    <row r="439" spans="1:9" ht="34.5" customHeight="1">
      <c r="A439" s="97" t="s">
        <v>6</v>
      </c>
      <c r="B439" s="114"/>
      <c r="C439" s="85">
        <f>IF(ISBLANK('目録（入力はここへ）'!D9),"",'目録（入力はここへ）'!D9)</f>
      </c>
      <c r="D439" s="86"/>
      <c r="E439" s="87"/>
      <c r="F439" s="91"/>
      <c r="G439" s="92"/>
      <c r="H439" s="92"/>
      <c r="I439" s="93"/>
    </row>
    <row r="440" spans="1:9" ht="34.5" customHeight="1">
      <c r="A440" s="97" t="s">
        <v>5</v>
      </c>
      <c r="B440" s="98"/>
      <c r="C440" s="85">
        <f>IF(ISBLANK('目録（入力はここへ）'!D56),"",'目録（入力はここへ）'!D56)</f>
      </c>
      <c r="D440" s="86"/>
      <c r="E440" s="87"/>
      <c r="F440" s="91"/>
      <c r="G440" s="92"/>
      <c r="H440" s="92"/>
      <c r="I440" s="93"/>
    </row>
    <row r="441" spans="1:9" ht="34.5" customHeight="1" thickBot="1">
      <c r="A441" s="99" t="s">
        <v>7</v>
      </c>
      <c r="B441" s="100"/>
      <c r="C441" s="101">
        <f>IF(ISBLANK('目録（入力はここへ）'!E56),"",'目録（入力はここへ）'!E56)</f>
      </c>
      <c r="D441" s="102"/>
      <c r="E441" s="103"/>
      <c r="F441" s="94"/>
      <c r="G441" s="95"/>
      <c r="H441" s="95"/>
      <c r="I441" s="96"/>
    </row>
    <row r="442" spans="2:9" ht="15" customHeight="1">
      <c r="B442" s="28"/>
      <c r="C442" s="28"/>
      <c r="D442" s="28"/>
      <c r="E442" s="28"/>
      <c r="F442" s="28"/>
      <c r="G442" s="28"/>
      <c r="H442" s="29"/>
      <c r="I442" s="15" t="s">
        <v>8</v>
      </c>
    </row>
    <row r="443" spans="1:9" ht="39.75" customHeight="1">
      <c r="A443" s="80" t="s">
        <v>21</v>
      </c>
      <c r="B443" s="81"/>
      <c r="C443" s="81"/>
      <c r="D443" s="81"/>
      <c r="E443" s="81"/>
      <c r="F443" s="81"/>
      <c r="G443" s="81"/>
      <c r="H443" s="82"/>
      <c r="I443" s="34">
        <v>43</v>
      </c>
    </row>
    <row r="444" spans="1:9" ht="12" customHeight="1">
      <c r="A444" s="30"/>
      <c r="B444" s="30"/>
      <c r="C444" s="30"/>
      <c r="D444" s="30"/>
      <c r="E444" s="30"/>
      <c r="F444" s="30"/>
      <c r="G444" s="30"/>
      <c r="H444" s="30"/>
      <c r="I444" s="33"/>
    </row>
    <row r="445" ht="22.5" customHeight="1"/>
    <row r="446" spans="1:9" ht="21.75" customHeight="1">
      <c r="A446" s="104" t="s">
        <v>3</v>
      </c>
      <c r="B446" s="104"/>
      <c r="C446" s="104"/>
      <c r="D446" s="104"/>
      <c r="E446" s="104"/>
      <c r="F446" s="104"/>
      <c r="G446" s="104"/>
      <c r="H446" s="104"/>
      <c r="I446" s="104"/>
    </row>
    <row r="447" spans="1:9" ht="18" customHeight="1" thickBot="1">
      <c r="A447" s="105" t="str">
        <f>$A$2</f>
        <v>≪　第70回南九州美術展　≫</v>
      </c>
      <c r="B447" s="105"/>
      <c r="C447" s="105"/>
      <c r="D447" s="105"/>
      <c r="E447" s="105"/>
      <c r="F447" s="105"/>
      <c r="G447" s="105"/>
      <c r="H447" s="105"/>
      <c r="I447" s="105"/>
    </row>
    <row r="448" spans="1:9" ht="34.5" customHeight="1">
      <c r="A448" s="106" t="s">
        <v>0</v>
      </c>
      <c r="B448" s="107"/>
      <c r="C448" s="108">
        <f>IF(ISBLANK('目録（入力はここへ）'!C57),"",'目録（入力はここへ）'!C57)</f>
      </c>
      <c r="D448" s="109"/>
      <c r="E448" s="110"/>
      <c r="F448" s="111" t="s">
        <v>4</v>
      </c>
      <c r="G448" s="112"/>
      <c r="H448" s="112"/>
      <c r="I448" s="113"/>
    </row>
    <row r="449" spans="1:9" ht="34.5" customHeight="1">
      <c r="A449" s="83" t="s">
        <v>35</v>
      </c>
      <c r="B449" s="84"/>
      <c r="C449" s="85">
        <f>IF(ISBLANK('目録（入力はここへ）'!B9),"",'目録（入力はここへ）'!B9)</f>
      </c>
      <c r="D449" s="86"/>
      <c r="E449" s="87"/>
      <c r="F449" s="88">
        <f>IF(ISBLANK('目録（入力はここへ）'!G57),"",'目録（入力はここへ）'!G57)</f>
      </c>
      <c r="G449" s="89"/>
      <c r="H449" s="89"/>
      <c r="I449" s="90"/>
    </row>
    <row r="450" spans="1:9" ht="34.5" customHeight="1">
      <c r="A450" s="97" t="s">
        <v>6</v>
      </c>
      <c r="B450" s="114"/>
      <c r="C450" s="85">
        <f>IF(ISBLANK('目録（入力はここへ）'!D9),"",'目録（入力はここへ）'!D9)</f>
      </c>
      <c r="D450" s="86"/>
      <c r="E450" s="87"/>
      <c r="F450" s="91"/>
      <c r="G450" s="92"/>
      <c r="H450" s="92"/>
      <c r="I450" s="93"/>
    </row>
    <row r="451" spans="1:9" ht="34.5" customHeight="1">
      <c r="A451" s="97" t="s">
        <v>5</v>
      </c>
      <c r="B451" s="98"/>
      <c r="C451" s="85">
        <f>IF(ISBLANK('目録（入力はここへ）'!D57),"",'目録（入力はここへ）'!D57)</f>
      </c>
      <c r="D451" s="86"/>
      <c r="E451" s="87"/>
      <c r="F451" s="91"/>
      <c r="G451" s="92"/>
      <c r="H451" s="92"/>
      <c r="I451" s="93"/>
    </row>
    <row r="452" spans="1:9" ht="34.5" customHeight="1" thickBot="1">
      <c r="A452" s="99" t="s">
        <v>7</v>
      </c>
      <c r="B452" s="100"/>
      <c r="C452" s="101">
        <f>IF(ISBLANK('目録（入力はここへ）'!E57),"",'目録（入力はここへ）'!E57)</f>
      </c>
      <c r="D452" s="102"/>
      <c r="E452" s="103"/>
      <c r="F452" s="94"/>
      <c r="G452" s="95"/>
      <c r="H452" s="95"/>
      <c r="I452" s="96"/>
    </row>
    <row r="453" spans="1:9" ht="15" customHeight="1">
      <c r="A453" s="13"/>
      <c r="B453" s="6"/>
      <c r="C453" s="6"/>
      <c r="D453" s="6"/>
      <c r="E453" s="6"/>
      <c r="F453" s="1"/>
      <c r="G453" s="1"/>
      <c r="H453" s="1"/>
      <c r="I453" s="15" t="s">
        <v>8</v>
      </c>
    </row>
    <row r="454" spans="1:9" s="2" customFormat="1" ht="39.75" customHeight="1">
      <c r="A454" s="80" t="s">
        <v>20</v>
      </c>
      <c r="B454" s="81"/>
      <c r="C454" s="81"/>
      <c r="D454" s="81"/>
      <c r="E454" s="81"/>
      <c r="F454" s="81"/>
      <c r="G454" s="81"/>
      <c r="H454" s="82"/>
      <c r="I454" s="31">
        <v>44</v>
      </c>
    </row>
    <row r="455" spans="1:9" ht="21.75" customHeight="1">
      <c r="A455" s="104" t="s">
        <v>3</v>
      </c>
      <c r="B455" s="104"/>
      <c r="C455" s="104"/>
      <c r="D455" s="104"/>
      <c r="E455" s="104"/>
      <c r="F455" s="104"/>
      <c r="G455" s="104"/>
      <c r="H455" s="104"/>
      <c r="I455" s="104"/>
    </row>
    <row r="456" spans="1:9" ht="18" customHeight="1" thickBot="1">
      <c r="A456" s="105" t="str">
        <f>$A$2</f>
        <v>≪　第70回南九州美術展　≫</v>
      </c>
      <c r="B456" s="105"/>
      <c r="C456" s="105"/>
      <c r="D456" s="105"/>
      <c r="E456" s="105"/>
      <c r="F456" s="105"/>
      <c r="G456" s="105"/>
      <c r="H456" s="105"/>
      <c r="I456" s="105"/>
    </row>
    <row r="457" spans="1:9" ht="34.5" customHeight="1">
      <c r="A457" s="106" t="s">
        <v>0</v>
      </c>
      <c r="B457" s="107"/>
      <c r="C457" s="108">
        <f>IF(ISBLANK('目録（入力はここへ）'!C58),"",'目録（入力はここへ）'!C58)</f>
      </c>
      <c r="D457" s="109"/>
      <c r="E457" s="110"/>
      <c r="F457" s="111" t="s">
        <v>4</v>
      </c>
      <c r="G457" s="112"/>
      <c r="H457" s="112"/>
      <c r="I457" s="113"/>
    </row>
    <row r="458" spans="1:9" ht="34.5" customHeight="1">
      <c r="A458" s="83" t="s">
        <v>35</v>
      </c>
      <c r="B458" s="84"/>
      <c r="C458" s="85">
        <f>IF(ISBLANK('目録（入力はここへ）'!B9),"",'目録（入力はここへ）'!B9)</f>
      </c>
      <c r="D458" s="86"/>
      <c r="E458" s="87"/>
      <c r="F458" s="88">
        <f>IF(ISBLANK('目録（入力はここへ）'!G58),"",'目録（入力はここへ）'!G58)</f>
      </c>
      <c r="G458" s="89"/>
      <c r="H458" s="89"/>
      <c r="I458" s="90"/>
    </row>
    <row r="459" spans="1:9" ht="34.5" customHeight="1">
      <c r="A459" s="97" t="s">
        <v>6</v>
      </c>
      <c r="B459" s="98"/>
      <c r="C459" s="85">
        <f>IF(ISBLANK('目録（入力はここへ）'!D9),"",'目録（入力はここへ）'!D9)</f>
      </c>
      <c r="D459" s="86"/>
      <c r="E459" s="87"/>
      <c r="F459" s="91"/>
      <c r="G459" s="92"/>
      <c r="H459" s="92"/>
      <c r="I459" s="93"/>
    </row>
    <row r="460" spans="1:9" ht="34.5" customHeight="1">
      <c r="A460" s="97" t="s">
        <v>5</v>
      </c>
      <c r="B460" s="98"/>
      <c r="C460" s="85">
        <f>IF(ISBLANK('目録（入力はここへ）'!D58),"",'目録（入力はここへ）'!D58)</f>
      </c>
      <c r="D460" s="86"/>
      <c r="E460" s="87"/>
      <c r="F460" s="91"/>
      <c r="G460" s="92"/>
      <c r="H460" s="92"/>
      <c r="I460" s="93"/>
    </row>
    <row r="461" spans="1:9" ht="34.5" customHeight="1" thickBot="1">
      <c r="A461" s="99" t="s">
        <v>18</v>
      </c>
      <c r="B461" s="100"/>
      <c r="C461" s="101">
        <f>IF(ISBLANK('目録（入力はここへ）'!E58),"",'目録（入力はここへ）'!E58)</f>
      </c>
      <c r="D461" s="102"/>
      <c r="E461" s="103"/>
      <c r="F461" s="94"/>
      <c r="G461" s="95"/>
      <c r="H461" s="95"/>
      <c r="I461" s="96"/>
    </row>
    <row r="462" spans="1:9" ht="15" customHeight="1">
      <c r="A462" s="13"/>
      <c r="B462" s="6"/>
      <c r="C462" s="6"/>
      <c r="D462" s="6"/>
      <c r="E462" s="6"/>
      <c r="F462" s="1"/>
      <c r="G462" s="1"/>
      <c r="H462" s="1"/>
      <c r="I462" s="15" t="s">
        <v>8</v>
      </c>
    </row>
    <row r="463" spans="1:9" ht="39.75" customHeight="1">
      <c r="A463" s="80" t="s">
        <v>20</v>
      </c>
      <c r="B463" s="81"/>
      <c r="C463" s="81"/>
      <c r="D463" s="81"/>
      <c r="E463" s="81"/>
      <c r="F463" s="81"/>
      <c r="G463" s="81"/>
      <c r="H463" s="82"/>
      <c r="I463" s="31">
        <v>45</v>
      </c>
    </row>
    <row r="464" spans="1:9" ht="12" customHeight="1">
      <c r="A464" s="23"/>
      <c r="B464" s="24"/>
      <c r="C464" s="24"/>
      <c r="D464" s="24"/>
      <c r="E464" s="24"/>
      <c r="F464" s="24"/>
      <c r="G464" s="24"/>
      <c r="H464" s="24"/>
      <c r="I464" s="32"/>
    </row>
    <row r="465" ht="22.5" customHeight="1"/>
    <row r="466" spans="1:9" ht="21.75" customHeight="1">
      <c r="A466" s="104" t="s">
        <v>3</v>
      </c>
      <c r="B466" s="104"/>
      <c r="C466" s="104"/>
      <c r="D466" s="104"/>
      <c r="E466" s="104"/>
      <c r="F466" s="104"/>
      <c r="G466" s="104"/>
      <c r="H466" s="104"/>
      <c r="I466" s="104"/>
    </row>
    <row r="467" spans="1:9" ht="18" customHeight="1" thickBot="1">
      <c r="A467" s="105" t="str">
        <f>$A$2</f>
        <v>≪　第70回南九州美術展　≫</v>
      </c>
      <c r="B467" s="105"/>
      <c r="C467" s="105"/>
      <c r="D467" s="105"/>
      <c r="E467" s="105"/>
      <c r="F467" s="105"/>
      <c r="G467" s="105"/>
      <c r="H467" s="105"/>
      <c r="I467" s="105"/>
    </row>
    <row r="468" spans="1:9" ht="34.5" customHeight="1">
      <c r="A468" s="106" t="s">
        <v>0</v>
      </c>
      <c r="B468" s="107"/>
      <c r="C468" s="108">
        <f>IF(ISBLANK('目録（入力はここへ）'!C59),"",'目録（入力はここへ）'!C59)</f>
      </c>
      <c r="D468" s="109"/>
      <c r="E468" s="110"/>
      <c r="F468" s="111" t="s">
        <v>4</v>
      </c>
      <c r="G468" s="112"/>
      <c r="H468" s="112"/>
      <c r="I468" s="113"/>
    </row>
    <row r="469" spans="1:9" ht="34.5" customHeight="1">
      <c r="A469" s="83" t="s">
        <v>35</v>
      </c>
      <c r="B469" s="84"/>
      <c r="C469" s="85">
        <f>IF(ISBLANK('目録（入力はここへ）'!B9),"",'目録（入力はここへ）'!B9)</f>
      </c>
      <c r="D469" s="86"/>
      <c r="E469" s="87"/>
      <c r="F469" s="88">
        <f>IF(ISBLANK('目録（入力はここへ）'!G59),"",'目録（入力はここへ）'!G59)</f>
      </c>
      <c r="G469" s="89"/>
      <c r="H469" s="89"/>
      <c r="I469" s="90"/>
    </row>
    <row r="470" spans="1:9" ht="34.5" customHeight="1">
      <c r="A470" s="97" t="s">
        <v>6</v>
      </c>
      <c r="B470" s="114"/>
      <c r="C470" s="85">
        <f>IF(ISBLANK('目録（入力はここへ）'!D9),"",'目録（入力はここへ）'!D9)</f>
      </c>
      <c r="D470" s="86"/>
      <c r="E470" s="87"/>
      <c r="F470" s="91"/>
      <c r="G470" s="92"/>
      <c r="H470" s="92"/>
      <c r="I470" s="93"/>
    </row>
    <row r="471" spans="1:9" ht="34.5" customHeight="1">
      <c r="A471" s="97" t="s">
        <v>5</v>
      </c>
      <c r="B471" s="98"/>
      <c r="C471" s="85">
        <f>IF(ISBLANK('目録（入力はここへ）'!D59),"",'目録（入力はここへ）'!D59)</f>
      </c>
      <c r="D471" s="86"/>
      <c r="E471" s="87"/>
      <c r="F471" s="91"/>
      <c r="G471" s="92"/>
      <c r="H471" s="92"/>
      <c r="I471" s="93"/>
    </row>
    <row r="472" spans="1:9" ht="34.5" customHeight="1" thickBot="1">
      <c r="A472" s="99" t="s">
        <v>7</v>
      </c>
      <c r="B472" s="100"/>
      <c r="C472" s="101">
        <f>IF(ISBLANK('目録（入力はここへ）'!E59),"",'目録（入力はここへ）'!E59)</f>
      </c>
      <c r="D472" s="102"/>
      <c r="E472" s="103"/>
      <c r="F472" s="94"/>
      <c r="G472" s="95"/>
      <c r="H472" s="95"/>
      <c r="I472" s="96"/>
    </row>
    <row r="473" spans="2:9" ht="15" customHeight="1">
      <c r="B473" s="28"/>
      <c r="C473" s="28"/>
      <c r="D473" s="28"/>
      <c r="E473" s="28"/>
      <c r="F473" s="28"/>
      <c r="G473" s="28"/>
      <c r="H473" s="29"/>
      <c r="I473" s="15" t="s">
        <v>8</v>
      </c>
    </row>
    <row r="474" spans="1:9" ht="39.75" customHeight="1">
      <c r="A474" s="80" t="s">
        <v>21</v>
      </c>
      <c r="B474" s="81"/>
      <c r="C474" s="81"/>
      <c r="D474" s="81"/>
      <c r="E474" s="81"/>
      <c r="F474" s="81"/>
      <c r="G474" s="81"/>
      <c r="H474" s="82"/>
      <c r="I474" s="34">
        <v>46</v>
      </c>
    </row>
    <row r="475" spans="1:9" ht="12" customHeight="1">
      <c r="A475" s="30"/>
      <c r="B475" s="30"/>
      <c r="C475" s="30"/>
      <c r="D475" s="30"/>
      <c r="E475" s="30"/>
      <c r="F475" s="30"/>
      <c r="G475" s="30"/>
      <c r="H475" s="30"/>
      <c r="I475" s="33"/>
    </row>
    <row r="476" ht="22.5" customHeight="1"/>
    <row r="477" spans="1:9" ht="21.75" customHeight="1">
      <c r="A477" s="104" t="s">
        <v>3</v>
      </c>
      <c r="B477" s="104"/>
      <c r="C477" s="104"/>
      <c r="D477" s="104"/>
      <c r="E477" s="104"/>
      <c r="F477" s="104"/>
      <c r="G477" s="104"/>
      <c r="H477" s="104"/>
      <c r="I477" s="104"/>
    </row>
    <row r="478" spans="1:9" ht="18" customHeight="1" thickBot="1">
      <c r="A478" s="105" t="str">
        <f>$A$2</f>
        <v>≪　第70回南九州美術展　≫</v>
      </c>
      <c r="B478" s="105"/>
      <c r="C478" s="105"/>
      <c r="D478" s="105"/>
      <c r="E478" s="105"/>
      <c r="F478" s="105"/>
      <c r="G478" s="105"/>
      <c r="H478" s="105"/>
      <c r="I478" s="105"/>
    </row>
    <row r="479" spans="1:9" ht="34.5" customHeight="1">
      <c r="A479" s="106" t="s">
        <v>0</v>
      </c>
      <c r="B479" s="107"/>
      <c r="C479" s="108">
        <f>IF(ISBLANK('目録（入力はここへ）'!C60),"",'目録（入力はここへ）'!C60)</f>
      </c>
      <c r="D479" s="109"/>
      <c r="E479" s="110"/>
      <c r="F479" s="111" t="s">
        <v>4</v>
      </c>
      <c r="G479" s="112"/>
      <c r="H479" s="112"/>
      <c r="I479" s="113"/>
    </row>
    <row r="480" spans="1:9" ht="34.5" customHeight="1">
      <c r="A480" s="83" t="s">
        <v>35</v>
      </c>
      <c r="B480" s="84"/>
      <c r="C480" s="85">
        <f>IF(ISBLANK('目録（入力はここへ）'!B9),"",'目録（入力はここへ）'!B9)</f>
      </c>
      <c r="D480" s="86"/>
      <c r="E480" s="87"/>
      <c r="F480" s="88">
        <f>IF(ISBLANK('目録（入力はここへ）'!G60),"",'目録（入力はここへ）'!G60)</f>
      </c>
      <c r="G480" s="89"/>
      <c r="H480" s="89"/>
      <c r="I480" s="90"/>
    </row>
    <row r="481" spans="1:9" ht="34.5" customHeight="1">
      <c r="A481" s="97" t="s">
        <v>6</v>
      </c>
      <c r="B481" s="114"/>
      <c r="C481" s="85">
        <f>IF(ISBLANK('目録（入力はここへ）'!D9),"",'目録（入力はここへ）'!D9)</f>
      </c>
      <c r="D481" s="86"/>
      <c r="E481" s="87"/>
      <c r="F481" s="91"/>
      <c r="G481" s="92"/>
      <c r="H481" s="92"/>
      <c r="I481" s="93"/>
    </row>
    <row r="482" spans="1:9" ht="34.5" customHeight="1">
      <c r="A482" s="97" t="s">
        <v>5</v>
      </c>
      <c r="B482" s="98"/>
      <c r="C482" s="85">
        <f>IF(ISBLANK('目録（入力はここへ）'!D60),"",'目録（入力はここへ）'!D60)</f>
      </c>
      <c r="D482" s="86"/>
      <c r="E482" s="87"/>
      <c r="F482" s="91"/>
      <c r="G482" s="92"/>
      <c r="H482" s="92"/>
      <c r="I482" s="93"/>
    </row>
    <row r="483" spans="1:9" ht="34.5" customHeight="1" thickBot="1">
      <c r="A483" s="99" t="s">
        <v>7</v>
      </c>
      <c r="B483" s="100"/>
      <c r="C483" s="101">
        <f>IF(ISBLANK('目録（入力はここへ）'!E60),"",'目録（入力はここへ）'!E60)</f>
      </c>
      <c r="D483" s="102"/>
      <c r="E483" s="103"/>
      <c r="F483" s="94"/>
      <c r="G483" s="95"/>
      <c r="H483" s="95"/>
      <c r="I483" s="96"/>
    </row>
    <row r="484" spans="1:9" ht="15" customHeight="1">
      <c r="A484" s="13"/>
      <c r="B484" s="6"/>
      <c r="C484" s="6"/>
      <c r="D484" s="6"/>
      <c r="E484" s="6"/>
      <c r="F484" s="1"/>
      <c r="G484" s="1"/>
      <c r="H484" s="1"/>
      <c r="I484" s="15" t="s">
        <v>8</v>
      </c>
    </row>
    <row r="485" spans="1:9" s="2" customFormat="1" ht="39.75" customHeight="1">
      <c r="A485" s="80" t="s">
        <v>20</v>
      </c>
      <c r="B485" s="81"/>
      <c r="C485" s="81"/>
      <c r="D485" s="81"/>
      <c r="E485" s="81"/>
      <c r="F485" s="81"/>
      <c r="G485" s="81"/>
      <c r="H485" s="82"/>
      <c r="I485" s="31">
        <v>47</v>
      </c>
    </row>
    <row r="486" spans="1:9" ht="21.75" customHeight="1">
      <c r="A486" s="104" t="s">
        <v>3</v>
      </c>
      <c r="B486" s="104"/>
      <c r="C486" s="104"/>
      <c r="D486" s="104"/>
      <c r="E486" s="104"/>
      <c r="F486" s="104"/>
      <c r="G486" s="104"/>
      <c r="H486" s="104"/>
      <c r="I486" s="104"/>
    </row>
    <row r="487" spans="1:9" ht="18" customHeight="1" thickBot="1">
      <c r="A487" s="105" t="str">
        <f>$A$2</f>
        <v>≪　第70回南九州美術展　≫</v>
      </c>
      <c r="B487" s="105"/>
      <c r="C487" s="105"/>
      <c r="D487" s="105"/>
      <c r="E487" s="105"/>
      <c r="F487" s="105"/>
      <c r="G487" s="105"/>
      <c r="H487" s="105"/>
      <c r="I487" s="105"/>
    </row>
    <row r="488" spans="1:9" ht="34.5" customHeight="1">
      <c r="A488" s="106" t="s">
        <v>0</v>
      </c>
      <c r="B488" s="107"/>
      <c r="C488" s="108">
        <f>IF(ISBLANK('目録（入力はここへ）'!C61),"",'目録（入力はここへ）'!C61)</f>
      </c>
      <c r="D488" s="109"/>
      <c r="E488" s="110"/>
      <c r="F488" s="111" t="s">
        <v>4</v>
      </c>
      <c r="G488" s="112"/>
      <c r="H488" s="112"/>
      <c r="I488" s="113"/>
    </row>
    <row r="489" spans="1:9" ht="34.5" customHeight="1">
      <c r="A489" s="83" t="s">
        <v>35</v>
      </c>
      <c r="B489" s="84"/>
      <c r="C489" s="85">
        <f>IF(ISBLANK('目録（入力はここへ）'!B9),"",'目録（入力はここへ）'!B9)</f>
      </c>
      <c r="D489" s="86"/>
      <c r="E489" s="87"/>
      <c r="F489" s="88">
        <f>IF(ISBLANK('目録（入力はここへ）'!G61),"",'目録（入力はここへ）'!G61)</f>
      </c>
      <c r="G489" s="89"/>
      <c r="H489" s="89"/>
      <c r="I489" s="90"/>
    </row>
    <row r="490" spans="1:9" ht="34.5" customHeight="1">
      <c r="A490" s="97" t="s">
        <v>6</v>
      </c>
      <c r="B490" s="98"/>
      <c r="C490" s="85">
        <f>IF(ISBLANK('目録（入力はここへ）'!D9),"",'目録（入力はここへ）'!D9)</f>
      </c>
      <c r="D490" s="86"/>
      <c r="E490" s="87"/>
      <c r="F490" s="91"/>
      <c r="G490" s="92"/>
      <c r="H490" s="92"/>
      <c r="I490" s="93"/>
    </row>
    <row r="491" spans="1:9" ht="34.5" customHeight="1">
      <c r="A491" s="97" t="s">
        <v>5</v>
      </c>
      <c r="B491" s="98"/>
      <c r="C491" s="85">
        <f>IF(ISBLANK('目録（入力はここへ）'!D61),"",'目録（入力はここへ）'!D61)</f>
      </c>
      <c r="D491" s="86"/>
      <c r="E491" s="87"/>
      <c r="F491" s="91"/>
      <c r="G491" s="92"/>
      <c r="H491" s="92"/>
      <c r="I491" s="93"/>
    </row>
    <row r="492" spans="1:9" ht="34.5" customHeight="1" thickBot="1">
      <c r="A492" s="99" t="s">
        <v>18</v>
      </c>
      <c r="B492" s="100"/>
      <c r="C492" s="101">
        <f>IF(ISBLANK('目録（入力はここへ）'!E61),"",'目録（入力はここへ）'!E61)</f>
      </c>
      <c r="D492" s="102"/>
      <c r="E492" s="103"/>
      <c r="F492" s="94"/>
      <c r="G492" s="95"/>
      <c r="H492" s="95"/>
      <c r="I492" s="96"/>
    </row>
    <row r="493" spans="1:9" ht="15" customHeight="1">
      <c r="A493" s="13"/>
      <c r="B493" s="6"/>
      <c r="C493" s="6"/>
      <c r="D493" s="6"/>
      <c r="E493" s="6"/>
      <c r="F493" s="1"/>
      <c r="G493" s="1"/>
      <c r="H493" s="1"/>
      <c r="I493" s="15" t="s">
        <v>8</v>
      </c>
    </row>
    <row r="494" spans="1:9" ht="39.75" customHeight="1">
      <c r="A494" s="80" t="s">
        <v>20</v>
      </c>
      <c r="B494" s="81"/>
      <c r="C494" s="81"/>
      <c r="D494" s="81"/>
      <c r="E494" s="81"/>
      <c r="F494" s="81"/>
      <c r="G494" s="81"/>
      <c r="H494" s="82"/>
      <c r="I494" s="31">
        <v>48</v>
      </c>
    </row>
    <row r="495" spans="1:9" ht="12" customHeight="1">
      <c r="A495" s="23"/>
      <c r="B495" s="24"/>
      <c r="C495" s="24"/>
      <c r="D495" s="24"/>
      <c r="E495" s="24"/>
      <c r="F495" s="24"/>
      <c r="G495" s="24"/>
      <c r="H495" s="24"/>
      <c r="I495" s="32"/>
    </row>
    <row r="496" ht="22.5" customHeight="1"/>
    <row r="497" spans="1:9" ht="21.75" customHeight="1">
      <c r="A497" s="104" t="s">
        <v>3</v>
      </c>
      <c r="B497" s="104"/>
      <c r="C497" s="104"/>
      <c r="D497" s="104"/>
      <c r="E497" s="104"/>
      <c r="F497" s="104"/>
      <c r="G497" s="104"/>
      <c r="H497" s="104"/>
      <c r="I497" s="104"/>
    </row>
    <row r="498" spans="1:9" ht="18" customHeight="1" thickBot="1">
      <c r="A498" s="105" t="str">
        <f>$A$2</f>
        <v>≪　第70回南九州美術展　≫</v>
      </c>
      <c r="B498" s="105"/>
      <c r="C498" s="105"/>
      <c r="D498" s="105"/>
      <c r="E498" s="105"/>
      <c r="F498" s="105"/>
      <c r="G498" s="105"/>
      <c r="H498" s="105"/>
      <c r="I498" s="105"/>
    </row>
    <row r="499" spans="1:9" ht="34.5" customHeight="1">
      <c r="A499" s="106" t="s">
        <v>0</v>
      </c>
      <c r="B499" s="107"/>
      <c r="C499" s="108">
        <f>IF(ISBLANK('目録（入力はここへ）'!C62),"",'目録（入力はここへ）'!C62)</f>
      </c>
      <c r="D499" s="109"/>
      <c r="E499" s="110"/>
      <c r="F499" s="111" t="s">
        <v>4</v>
      </c>
      <c r="G499" s="112"/>
      <c r="H499" s="112"/>
      <c r="I499" s="113"/>
    </row>
    <row r="500" spans="1:9" ht="34.5" customHeight="1">
      <c r="A500" s="83" t="s">
        <v>35</v>
      </c>
      <c r="B500" s="84"/>
      <c r="C500" s="85">
        <f>IF(ISBLANK('目録（入力はここへ）'!B9),"",'目録（入力はここへ）'!B9)</f>
      </c>
      <c r="D500" s="86"/>
      <c r="E500" s="87"/>
      <c r="F500" s="88">
        <f>IF(ISBLANK('目録（入力はここへ）'!G62),"",'目録（入力はここへ）'!G62)</f>
      </c>
      <c r="G500" s="89"/>
      <c r="H500" s="89"/>
      <c r="I500" s="90"/>
    </row>
    <row r="501" spans="1:9" ht="34.5" customHeight="1">
      <c r="A501" s="97" t="s">
        <v>6</v>
      </c>
      <c r="B501" s="114"/>
      <c r="C501" s="85">
        <f>IF(ISBLANK('目録（入力はここへ）'!D9),"",'目録（入力はここへ）'!D9)</f>
      </c>
      <c r="D501" s="86"/>
      <c r="E501" s="87"/>
      <c r="F501" s="91"/>
      <c r="G501" s="92"/>
      <c r="H501" s="92"/>
      <c r="I501" s="93"/>
    </row>
    <row r="502" spans="1:9" ht="34.5" customHeight="1">
      <c r="A502" s="97" t="s">
        <v>5</v>
      </c>
      <c r="B502" s="98"/>
      <c r="C502" s="85">
        <f>IF(ISBLANK('目録（入力はここへ）'!D62),"",'目録（入力はここへ）'!D62)</f>
      </c>
      <c r="D502" s="86"/>
      <c r="E502" s="87"/>
      <c r="F502" s="91"/>
      <c r="G502" s="92"/>
      <c r="H502" s="92"/>
      <c r="I502" s="93"/>
    </row>
    <row r="503" spans="1:9" ht="34.5" customHeight="1" thickBot="1">
      <c r="A503" s="99" t="s">
        <v>7</v>
      </c>
      <c r="B503" s="100"/>
      <c r="C503" s="101">
        <f>IF(ISBLANK('目録（入力はここへ）'!E62),"",'目録（入力はここへ）'!E62)</f>
      </c>
      <c r="D503" s="102"/>
      <c r="E503" s="103"/>
      <c r="F503" s="94"/>
      <c r="G503" s="95"/>
      <c r="H503" s="95"/>
      <c r="I503" s="96"/>
    </row>
    <row r="504" spans="2:9" ht="15" customHeight="1">
      <c r="B504" s="28"/>
      <c r="C504" s="28"/>
      <c r="D504" s="28"/>
      <c r="E504" s="28"/>
      <c r="F504" s="28"/>
      <c r="G504" s="28"/>
      <c r="H504" s="29"/>
      <c r="I504" s="15" t="s">
        <v>8</v>
      </c>
    </row>
    <row r="505" spans="1:9" ht="39.75" customHeight="1">
      <c r="A505" s="80" t="s">
        <v>21</v>
      </c>
      <c r="B505" s="81"/>
      <c r="C505" s="81"/>
      <c r="D505" s="81"/>
      <c r="E505" s="81"/>
      <c r="F505" s="81"/>
      <c r="G505" s="81"/>
      <c r="H505" s="82"/>
      <c r="I505" s="34">
        <v>49</v>
      </c>
    </row>
    <row r="506" spans="1:9" ht="12" customHeight="1">
      <c r="A506" s="30"/>
      <c r="B506" s="30"/>
      <c r="C506" s="30"/>
      <c r="D506" s="30"/>
      <c r="E506" s="30"/>
      <c r="F506" s="30"/>
      <c r="G506" s="30"/>
      <c r="H506" s="30"/>
      <c r="I506" s="33"/>
    </row>
    <row r="507" ht="22.5" customHeight="1"/>
    <row r="508" spans="1:9" ht="21.75" customHeight="1">
      <c r="A508" s="104" t="s">
        <v>3</v>
      </c>
      <c r="B508" s="104"/>
      <c r="C508" s="104"/>
      <c r="D508" s="104"/>
      <c r="E508" s="104"/>
      <c r="F508" s="104"/>
      <c r="G508" s="104"/>
      <c r="H508" s="104"/>
      <c r="I508" s="104"/>
    </row>
    <row r="509" spans="1:9" ht="18" customHeight="1" thickBot="1">
      <c r="A509" s="105" t="str">
        <f>$A$2</f>
        <v>≪　第70回南九州美術展　≫</v>
      </c>
      <c r="B509" s="105"/>
      <c r="C509" s="105"/>
      <c r="D509" s="105"/>
      <c r="E509" s="105"/>
      <c r="F509" s="105"/>
      <c r="G509" s="105"/>
      <c r="H509" s="105"/>
      <c r="I509" s="105"/>
    </row>
    <row r="510" spans="1:9" ht="34.5" customHeight="1">
      <c r="A510" s="106" t="s">
        <v>0</v>
      </c>
      <c r="B510" s="107"/>
      <c r="C510" s="108">
        <f>IF(ISBLANK('目録（入力はここへ）'!C63),"",'目録（入力はここへ）'!C63)</f>
      </c>
      <c r="D510" s="109"/>
      <c r="E510" s="110"/>
      <c r="F510" s="111" t="s">
        <v>4</v>
      </c>
      <c r="G510" s="112"/>
      <c r="H510" s="112"/>
      <c r="I510" s="113"/>
    </row>
    <row r="511" spans="1:9" ht="34.5" customHeight="1">
      <c r="A511" s="83" t="s">
        <v>35</v>
      </c>
      <c r="B511" s="84"/>
      <c r="C511" s="85">
        <f>IF(ISBLANK('目録（入力はここへ）'!B9),"",'目録（入力はここへ）'!B9)</f>
      </c>
      <c r="D511" s="86"/>
      <c r="E511" s="87"/>
      <c r="F511" s="88">
        <f>IF(ISBLANK('目録（入力はここへ）'!G63),"",'目録（入力はここへ）'!G63)</f>
      </c>
      <c r="G511" s="89"/>
      <c r="H511" s="89"/>
      <c r="I511" s="90"/>
    </row>
    <row r="512" spans="1:9" ht="34.5" customHeight="1">
      <c r="A512" s="97" t="s">
        <v>6</v>
      </c>
      <c r="B512" s="114"/>
      <c r="C512" s="85">
        <f>IF(ISBLANK('目録（入力はここへ）'!D9),"",'目録（入力はここへ）'!D9)</f>
      </c>
      <c r="D512" s="86"/>
      <c r="E512" s="87"/>
      <c r="F512" s="91"/>
      <c r="G512" s="92"/>
      <c r="H512" s="92"/>
      <c r="I512" s="93"/>
    </row>
    <row r="513" spans="1:9" ht="34.5" customHeight="1">
      <c r="A513" s="97" t="s">
        <v>5</v>
      </c>
      <c r="B513" s="98"/>
      <c r="C513" s="85">
        <f>IF(ISBLANK('目録（入力はここへ）'!D63),"",'目録（入力はここへ）'!D63)</f>
      </c>
      <c r="D513" s="86"/>
      <c r="E513" s="87"/>
      <c r="F513" s="91"/>
      <c r="G513" s="92"/>
      <c r="H513" s="92"/>
      <c r="I513" s="93"/>
    </row>
    <row r="514" spans="1:9" ht="34.5" customHeight="1" thickBot="1">
      <c r="A514" s="99" t="s">
        <v>7</v>
      </c>
      <c r="B514" s="100"/>
      <c r="C514" s="101">
        <f>IF(ISBLANK('目録（入力はここへ）'!E63),"",'目録（入力はここへ）'!E63)</f>
      </c>
      <c r="D514" s="102"/>
      <c r="E514" s="103"/>
      <c r="F514" s="94"/>
      <c r="G514" s="95"/>
      <c r="H514" s="95"/>
      <c r="I514" s="96"/>
    </row>
    <row r="515" spans="1:9" ht="15" customHeight="1">
      <c r="A515" s="13"/>
      <c r="B515" s="6"/>
      <c r="C515" s="6"/>
      <c r="D515" s="6"/>
      <c r="E515" s="6"/>
      <c r="F515" s="1"/>
      <c r="G515" s="1"/>
      <c r="H515" s="1"/>
      <c r="I515" s="15" t="s">
        <v>8</v>
      </c>
    </row>
    <row r="516" spans="1:9" s="2" customFormat="1" ht="39.75" customHeight="1">
      <c r="A516" s="80" t="s">
        <v>20</v>
      </c>
      <c r="B516" s="81"/>
      <c r="C516" s="81"/>
      <c r="D516" s="81"/>
      <c r="E516" s="81"/>
      <c r="F516" s="81"/>
      <c r="G516" s="81"/>
      <c r="H516" s="82"/>
      <c r="I516" s="31">
        <v>50</v>
      </c>
    </row>
    <row r="517" spans="1:9" ht="21.75" customHeight="1">
      <c r="A517" s="104" t="s">
        <v>3</v>
      </c>
      <c r="B517" s="104"/>
      <c r="C517" s="104"/>
      <c r="D517" s="104"/>
      <c r="E517" s="104"/>
      <c r="F517" s="104"/>
      <c r="G517" s="104"/>
      <c r="H517" s="104"/>
      <c r="I517" s="104"/>
    </row>
    <row r="518" spans="1:9" ht="18" customHeight="1" thickBot="1">
      <c r="A518" s="105" t="str">
        <f>$A$2</f>
        <v>≪　第70回南九州美術展　≫</v>
      </c>
      <c r="B518" s="105"/>
      <c r="C518" s="105"/>
      <c r="D518" s="105"/>
      <c r="E518" s="105"/>
      <c r="F518" s="105"/>
      <c r="G518" s="105"/>
      <c r="H518" s="105"/>
      <c r="I518" s="105"/>
    </row>
    <row r="519" spans="1:9" ht="34.5" customHeight="1">
      <c r="A519" s="106" t="s">
        <v>0</v>
      </c>
      <c r="B519" s="107"/>
      <c r="C519" s="108">
        <f>IF(ISBLANK('目録（入力はここへ）'!C64),"",'目録（入力はここへ）'!C64)</f>
      </c>
      <c r="D519" s="109"/>
      <c r="E519" s="110"/>
      <c r="F519" s="111" t="s">
        <v>4</v>
      </c>
      <c r="G519" s="112"/>
      <c r="H519" s="112"/>
      <c r="I519" s="113"/>
    </row>
    <row r="520" spans="1:9" ht="34.5" customHeight="1">
      <c r="A520" s="83" t="s">
        <v>35</v>
      </c>
      <c r="B520" s="84"/>
      <c r="C520" s="85">
        <f>IF(ISBLANK('目録（入力はここへ）'!B9),"",'目録（入力はここへ）'!B9)</f>
      </c>
      <c r="D520" s="86"/>
      <c r="E520" s="87"/>
      <c r="F520" s="88">
        <f>IF(ISBLANK('目録（入力はここへ）'!G64),"",'目録（入力はここへ）'!G64)</f>
      </c>
      <c r="G520" s="89"/>
      <c r="H520" s="89"/>
      <c r="I520" s="90"/>
    </row>
    <row r="521" spans="1:9" ht="34.5" customHeight="1">
      <c r="A521" s="97" t="s">
        <v>6</v>
      </c>
      <c r="B521" s="98"/>
      <c r="C521" s="85">
        <f>IF(ISBLANK('目録（入力はここへ）'!D9),"",'目録（入力はここへ）'!D9)</f>
      </c>
      <c r="D521" s="86"/>
      <c r="E521" s="87"/>
      <c r="F521" s="91"/>
      <c r="G521" s="92"/>
      <c r="H521" s="92"/>
      <c r="I521" s="93"/>
    </row>
    <row r="522" spans="1:9" ht="34.5" customHeight="1">
      <c r="A522" s="97" t="s">
        <v>5</v>
      </c>
      <c r="B522" s="98"/>
      <c r="C522" s="85">
        <f>IF(ISBLANK('目録（入力はここへ）'!D64),"",'目録（入力はここへ）'!D64)</f>
      </c>
      <c r="D522" s="86"/>
      <c r="E522" s="87"/>
      <c r="F522" s="91"/>
      <c r="G522" s="92"/>
      <c r="H522" s="92"/>
      <c r="I522" s="93"/>
    </row>
    <row r="523" spans="1:9" ht="34.5" customHeight="1" thickBot="1">
      <c r="A523" s="99" t="s">
        <v>18</v>
      </c>
      <c r="B523" s="100"/>
      <c r="C523" s="101">
        <f>IF(ISBLANK('目録（入力はここへ）'!E64),"",'目録（入力はここへ）'!E64)</f>
      </c>
      <c r="D523" s="102"/>
      <c r="E523" s="103"/>
      <c r="F523" s="94"/>
      <c r="G523" s="95"/>
      <c r="H523" s="95"/>
      <c r="I523" s="96"/>
    </row>
    <row r="524" spans="1:9" ht="15" customHeight="1">
      <c r="A524" s="13"/>
      <c r="B524" s="6"/>
      <c r="C524" s="6"/>
      <c r="D524" s="6"/>
      <c r="E524" s="6"/>
      <c r="F524" s="1"/>
      <c r="G524" s="1"/>
      <c r="H524" s="1"/>
      <c r="I524" s="15" t="s">
        <v>8</v>
      </c>
    </row>
    <row r="525" spans="1:9" ht="39.75" customHeight="1">
      <c r="A525" s="80" t="s">
        <v>20</v>
      </c>
      <c r="B525" s="81"/>
      <c r="C525" s="81"/>
      <c r="D525" s="81"/>
      <c r="E525" s="81"/>
      <c r="F525" s="81"/>
      <c r="G525" s="81"/>
      <c r="H525" s="82"/>
      <c r="I525" s="31">
        <v>51</v>
      </c>
    </row>
    <row r="526" spans="1:9" ht="12" customHeight="1">
      <c r="A526" s="23"/>
      <c r="B526" s="24"/>
      <c r="C526" s="24"/>
      <c r="D526" s="24"/>
      <c r="E526" s="24"/>
      <c r="F526" s="24"/>
      <c r="G526" s="24"/>
      <c r="H526" s="24"/>
      <c r="I526" s="32"/>
    </row>
    <row r="527" ht="22.5" customHeight="1"/>
    <row r="528" spans="1:9" ht="21.75" customHeight="1">
      <c r="A528" s="104" t="s">
        <v>3</v>
      </c>
      <c r="B528" s="104"/>
      <c r="C528" s="104"/>
      <c r="D528" s="104"/>
      <c r="E528" s="104"/>
      <c r="F528" s="104"/>
      <c r="G528" s="104"/>
      <c r="H528" s="104"/>
      <c r="I528" s="104"/>
    </row>
    <row r="529" spans="1:9" ht="18" customHeight="1" thickBot="1">
      <c r="A529" s="105" t="str">
        <f>$A$2</f>
        <v>≪　第70回南九州美術展　≫</v>
      </c>
      <c r="B529" s="105"/>
      <c r="C529" s="105"/>
      <c r="D529" s="105"/>
      <c r="E529" s="105"/>
      <c r="F529" s="105"/>
      <c r="G529" s="105"/>
      <c r="H529" s="105"/>
      <c r="I529" s="105"/>
    </row>
    <row r="530" spans="1:9" ht="34.5" customHeight="1">
      <c r="A530" s="106" t="s">
        <v>0</v>
      </c>
      <c r="B530" s="107"/>
      <c r="C530" s="108">
        <f>IF(ISBLANK('目録（入力はここへ）'!C65),"",'目録（入力はここへ）'!C65)</f>
      </c>
      <c r="D530" s="109"/>
      <c r="E530" s="110"/>
      <c r="F530" s="111" t="s">
        <v>4</v>
      </c>
      <c r="G530" s="112"/>
      <c r="H530" s="112"/>
      <c r="I530" s="113"/>
    </row>
    <row r="531" spans="1:9" ht="34.5" customHeight="1">
      <c r="A531" s="83" t="s">
        <v>35</v>
      </c>
      <c r="B531" s="84"/>
      <c r="C531" s="85">
        <f>IF(ISBLANK('目録（入力はここへ）'!B9),"",'目録（入力はここへ）'!B9)</f>
      </c>
      <c r="D531" s="86"/>
      <c r="E531" s="87"/>
      <c r="F531" s="88">
        <f>IF(ISBLANK('目録（入力はここへ）'!G65),"",'目録（入力はここへ）'!G65)</f>
      </c>
      <c r="G531" s="89"/>
      <c r="H531" s="89"/>
      <c r="I531" s="90"/>
    </row>
    <row r="532" spans="1:9" ht="34.5" customHeight="1">
      <c r="A532" s="97" t="s">
        <v>6</v>
      </c>
      <c r="B532" s="114"/>
      <c r="C532" s="85">
        <f>IF(ISBLANK('目録（入力はここへ）'!D9),"",'目録（入力はここへ）'!D9)</f>
      </c>
      <c r="D532" s="86"/>
      <c r="E532" s="87"/>
      <c r="F532" s="91"/>
      <c r="G532" s="92"/>
      <c r="H532" s="92"/>
      <c r="I532" s="93"/>
    </row>
    <row r="533" spans="1:9" ht="34.5" customHeight="1">
      <c r="A533" s="97" t="s">
        <v>5</v>
      </c>
      <c r="B533" s="98"/>
      <c r="C533" s="85">
        <f>IF(ISBLANK('目録（入力はここへ）'!D65),"",'目録（入力はここへ）'!D65)</f>
      </c>
      <c r="D533" s="86"/>
      <c r="E533" s="87"/>
      <c r="F533" s="91"/>
      <c r="G533" s="92"/>
      <c r="H533" s="92"/>
      <c r="I533" s="93"/>
    </row>
    <row r="534" spans="1:9" ht="34.5" customHeight="1" thickBot="1">
      <c r="A534" s="99" t="s">
        <v>7</v>
      </c>
      <c r="B534" s="100"/>
      <c r="C534" s="101">
        <f>IF(ISBLANK('目録（入力はここへ）'!E65),"",'目録（入力はここへ）'!E65)</f>
      </c>
      <c r="D534" s="102"/>
      <c r="E534" s="103"/>
      <c r="F534" s="94"/>
      <c r="G534" s="95"/>
      <c r="H534" s="95"/>
      <c r="I534" s="96"/>
    </row>
    <row r="535" spans="2:9" ht="15" customHeight="1">
      <c r="B535" s="28"/>
      <c r="C535" s="28"/>
      <c r="D535" s="28"/>
      <c r="E535" s="28"/>
      <c r="F535" s="28"/>
      <c r="G535" s="28"/>
      <c r="H535" s="29"/>
      <c r="I535" s="15" t="s">
        <v>8</v>
      </c>
    </row>
    <row r="536" spans="1:9" ht="39.75" customHeight="1">
      <c r="A536" s="80" t="s">
        <v>21</v>
      </c>
      <c r="B536" s="81"/>
      <c r="C536" s="81"/>
      <c r="D536" s="81"/>
      <c r="E536" s="81"/>
      <c r="F536" s="81"/>
      <c r="G536" s="81"/>
      <c r="H536" s="82"/>
      <c r="I536" s="34">
        <v>52</v>
      </c>
    </row>
    <row r="537" spans="1:9" ht="12" customHeight="1">
      <c r="A537" s="30"/>
      <c r="B537" s="30"/>
      <c r="C537" s="30"/>
      <c r="D537" s="30"/>
      <c r="E537" s="30"/>
      <c r="F537" s="30"/>
      <c r="G537" s="30"/>
      <c r="H537" s="30"/>
      <c r="I537" s="33"/>
    </row>
    <row r="538" ht="22.5" customHeight="1"/>
    <row r="539" spans="1:9" ht="21.75" customHeight="1">
      <c r="A539" s="104" t="s">
        <v>3</v>
      </c>
      <c r="B539" s="104"/>
      <c r="C539" s="104"/>
      <c r="D539" s="104"/>
      <c r="E539" s="104"/>
      <c r="F539" s="104"/>
      <c r="G539" s="104"/>
      <c r="H539" s="104"/>
      <c r="I539" s="104"/>
    </row>
    <row r="540" spans="1:9" ht="18" customHeight="1" thickBot="1">
      <c r="A540" s="105" t="str">
        <f>$A$2</f>
        <v>≪　第70回南九州美術展　≫</v>
      </c>
      <c r="B540" s="105"/>
      <c r="C540" s="105"/>
      <c r="D540" s="105"/>
      <c r="E540" s="105"/>
      <c r="F540" s="105"/>
      <c r="G540" s="105"/>
      <c r="H540" s="105"/>
      <c r="I540" s="105"/>
    </row>
    <row r="541" spans="1:9" ht="34.5" customHeight="1">
      <c r="A541" s="106" t="s">
        <v>0</v>
      </c>
      <c r="B541" s="107"/>
      <c r="C541" s="108">
        <f>IF(ISBLANK('目録（入力はここへ）'!C66),"",'目録（入力はここへ）'!C66)</f>
      </c>
      <c r="D541" s="109"/>
      <c r="E541" s="110"/>
      <c r="F541" s="111" t="s">
        <v>4</v>
      </c>
      <c r="G541" s="112"/>
      <c r="H541" s="112"/>
      <c r="I541" s="113"/>
    </row>
    <row r="542" spans="1:9" ht="34.5" customHeight="1">
      <c r="A542" s="83" t="s">
        <v>35</v>
      </c>
      <c r="B542" s="84"/>
      <c r="C542" s="85">
        <f>IF(ISBLANK('目録（入力はここへ）'!B9),"",'目録（入力はここへ）'!B9)</f>
      </c>
      <c r="D542" s="86"/>
      <c r="E542" s="87"/>
      <c r="F542" s="88">
        <f>IF(ISBLANK('目録（入力はここへ）'!G66),"",'目録（入力はここへ）'!G66)</f>
      </c>
      <c r="G542" s="89"/>
      <c r="H542" s="89"/>
      <c r="I542" s="90"/>
    </row>
    <row r="543" spans="1:9" ht="34.5" customHeight="1">
      <c r="A543" s="97" t="s">
        <v>6</v>
      </c>
      <c r="B543" s="114"/>
      <c r="C543" s="85">
        <f>IF(ISBLANK('目録（入力はここへ）'!D9),"",'目録（入力はここへ）'!D9)</f>
      </c>
      <c r="D543" s="86"/>
      <c r="E543" s="87"/>
      <c r="F543" s="91"/>
      <c r="G543" s="92"/>
      <c r="H543" s="92"/>
      <c r="I543" s="93"/>
    </row>
    <row r="544" spans="1:9" ht="34.5" customHeight="1">
      <c r="A544" s="97" t="s">
        <v>5</v>
      </c>
      <c r="B544" s="98"/>
      <c r="C544" s="85">
        <f>IF(ISBLANK('目録（入力はここへ）'!D66),"",'目録（入力はここへ）'!D66)</f>
      </c>
      <c r="D544" s="86"/>
      <c r="E544" s="87"/>
      <c r="F544" s="91"/>
      <c r="G544" s="92"/>
      <c r="H544" s="92"/>
      <c r="I544" s="93"/>
    </row>
    <row r="545" spans="1:9" ht="34.5" customHeight="1" thickBot="1">
      <c r="A545" s="99" t="s">
        <v>7</v>
      </c>
      <c r="B545" s="100"/>
      <c r="C545" s="101">
        <f>IF(ISBLANK('目録（入力はここへ）'!E66),"",'目録（入力はここへ）'!E66)</f>
      </c>
      <c r="D545" s="102"/>
      <c r="E545" s="103"/>
      <c r="F545" s="94"/>
      <c r="G545" s="95"/>
      <c r="H545" s="95"/>
      <c r="I545" s="96"/>
    </row>
    <row r="546" spans="1:9" ht="15" customHeight="1">
      <c r="A546" s="13"/>
      <c r="B546" s="6"/>
      <c r="C546" s="6"/>
      <c r="D546" s="6"/>
      <c r="E546" s="6"/>
      <c r="F546" s="1"/>
      <c r="G546" s="1"/>
      <c r="H546" s="1"/>
      <c r="I546" s="15" t="s">
        <v>8</v>
      </c>
    </row>
    <row r="547" spans="1:9" s="2" customFormat="1" ht="39.75" customHeight="1">
      <c r="A547" s="80" t="s">
        <v>20</v>
      </c>
      <c r="B547" s="81"/>
      <c r="C547" s="81"/>
      <c r="D547" s="81"/>
      <c r="E547" s="81"/>
      <c r="F547" s="81"/>
      <c r="G547" s="81"/>
      <c r="H547" s="82"/>
      <c r="I547" s="31">
        <v>53</v>
      </c>
    </row>
    <row r="548" spans="1:9" ht="21.75" customHeight="1">
      <c r="A548" s="104" t="s">
        <v>3</v>
      </c>
      <c r="B548" s="104"/>
      <c r="C548" s="104"/>
      <c r="D548" s="104"/>
      <c r="E548" s="104"/>
      <c r="F548" s="104"/>
      <c r="G548" s="104"/>
      <c r="H548" s="104"/>
      <c r="I548" s="104"/>
    </row>
    <row r="549" spans="1:9" ht="18" customHeight="1" thickBot="1">
      <c r="A549" s="105" t="str">
        <f>$A$2</f>
        <v>≪　第70回南九州美術展　≫</v>
      </c>
      <c r="B549" s="105"/>
      <c r="C549" s="105"/>
      <c r="D549" s="105"/>
      <c r="E549" s="105"/>
      <c r="F549" s="105"/>
      <c r="G549" s="105"/>
      <c r="H549" s="105"/>
      <c r="I549" s="105"/>
    </row>
    <row r="550" spans="1:9" ht="34.5" customHeight="1">
      <c r="A550" s="106" t="s">
        <v>0</v>
      </c>
      <c r="B550" s="107"/>
      <c r="C550" s="108">
        <f>IF(ISBLANK('目録（入力はここへ）'!C67),"",'目録（入力はここへ）'!C67)</f>
      </c>
      <c r="D550" s="109"/>
      <c r="E550" s="110"/>
      <c r="F550" s="111" t="s">
        <v>4</v>
      </c>
      <c r="G550" s="112"/>
      <c r="H550" s="112"/>
      <c r="I550" s="113"/>
    </row>
    <row r="551" spans="1:9" ht="34.5" customHeight="1">
      <c r="A551" s="83" t="s">
        <v>35</v>
      </c>
      <c r="B551" s="84"/>
      <c r="C551" s="85">
        <f>IF(ISBLANK('目録（入力はここへ）'!B9),"",'目録（入力はここへ）'!B9)</f>
      </c>
      <c r="D551" s="86"/>
      <c r="E551" s="87"/>
      <c r="F551" s="88">
        <f>IF(ISBLANK('目録（入力はここへ）'!G67),"",'目録（入力はここへ）'!G67)</f>
      </c>
      <c r="G551" s="89"/>
      <c r="H551" s="89"/>
      <c r="I551" s="90"/>
    </row>
    <row r="552" spans="1:9" ht="34.5" customHeight="1">
      <c r="A552" s="97" t="s">
        <v>6</v>
      </c>
      <c r="B552" s="98"/>
      <c r="C552" s="85">
        <f>IF(ISBLANK('目録（入力はここへ）'!D9),"",'目録（入力はここへ）'!D9)</f>
      </c>
      <c r="D552" s="86"/>
      <c r="E552" s="87"/>
      <c r="F552" s="91"/>
      <c r="G552" s="92"/>
      <c r="H552" s="92"/>
      <c r="I552" s="93"/>
    </row>
    <row r="553" spans="1:9" ht="34.5" customHeight="1">
      <c r="A553" s="97" t="s">
        <v>5</v>
      </c>
      <c r="B553" s="98"/>
      <c r="C553" s="85">
        <f>IF(ISBLANK('目録（入力はここへ）'!D67),"",'目録（入力はここへ）'!D67)</f>
      </c>
      <c r="D553" s="86"/>
      <c r="E553" s="87"/>
      <c r="F553" s="91"/>
      <c r="G553" s="92"/>
      <c r="H553" s="92"/>
      <c r="I553" s="93"/>
    </row>
    <row r="554" spans="1:9" ht="34.5" customHeight="1" thickBot="1">
      <c r="A554" s="99" t="s">
        <v>18</v>
      </c>
      <c r="B554" s="100"/>
      <c r="C554" s="101">
        <f>IF(ISBLANK('目録（入力はここへ）'!E67),"",'目録（入力はここへ）'!E67)</f>
      </c>
      <c r="D554" s="102"/>
      <c r="E554" s="103"/>
      <c r="F554" s="94"/>
      <c r="G554" s="95"/>
      <c r="H554" s="95"/>
      <c r="I554" s="96"/>
    </row>
    <row r="555" spans="1:9" ht="15" customHeight="1">
      <c r="A555" s="13"/>
      <c r="B555" s="6"/>
      <c r="C555" s="6"/>
      <c r="D555" s="6"/>
      <c r="E555" s="6"/>
      <c r="F555" s="1"/>
      <c r="G555" s="1"/>
      <c r="H555" s="1"/>
      <c r="I555" s="15" t="s">
        <v>8</v>
      </c>
    </row>
    <row r="556" spans="1:9" ht="39.75" customHeight="1">
      <c r="A556" s="80" t="s">
        <v>20</v>
      </c>
      <c r="B556" s="81"/>
      <c r="C556" s="81"/>
      <c r="D556" s="81"/>
      <c r="E556" s="81"/>
      <c r="F556" s="81"/>
      <c r="G556" s="81"/>
      <c r="H556" s="82"/>
      <c r="I556" s="31">
        <v>54</v>
      </c>
    </row>
    <row r="557" spans="1:9" ht="12" customHeight="1">
      <c r="A557" s="23"/>
      <c r="B557" s="24"/>
      <c r="C557" s="24"/>
      <c r="D557" s="24"/>
      <c r="E557" s="24"/>
      <c r="F557" s="24"/>
      <c r="G557" s="24"/>
      <c r="H557" s="24"/>
      <c r="I557" s="32"/>
    </row>
    <row r="558" ht="22.5" customHeight="1"/>
    <row r="559" spans="1:9" ht="13.5">
      <c r="A559" s="11"/>
      <c r="B559" s="11"/>
      <c r="C559" s="11"/>
      <c r="D559" s="11"/>
      <c r="E559" s="11"/>
      <c r="F559" s="11"/>
      <c r="G559" s="11"/>
      <c r="H559" s="11"/>
      <c r="I559" s="11"/>
    </row>
    <row r="560" spans="1:9" ht="13.5">
      <c r="A560" s="11"/>
      <c r="B560" s="11"/>
      <c r="C560" s="11"/>
      <c r="D560" s="11"/>
      <c r="E560" s="11"/>
      <c r="F560" s="11"/>
      <c r="G560" s="11"/>
      <c r="H560" s="11"/>
      <c r="I560" s="11"/>
    </row>
    <row r="561" spans="1:9" ht="13.5">
      <c r="A561" s="11"/>
      <c r="B561" s="11"/>
      <c r="C561" s="11"/>
      <c r="D561" s="11"/>
      <c r="E561" s="11"/>
      <c r="F561" s="11"/>
      <c r="G561" s="11"/>
      <c r="H561" s="11"/>
      <c r="I561" s="11"/>
    </row>
    <row r="562" spans="1:9" ht="13.5">
      <c r="A562" s="11"/>
      <c r="B562" s="11"/>
      <c r="C562" s="11"/>
      <c r="D562" s="11"/>
      <c r="E562" s="11"/>
      <c r="F562" s="11"/>
      <c r="G562" s="11"/>
      <c r="H562" s="11"/>
      <c r="I562" s="11"/>
    </row>
    <row r="563" spans="1:9" ht="13.5">
      <c r="A563" s="11"/>
      <c r="B563" s="11"/>
      <c r="C563" s="11"/>
      <c r="D563" s="11"/>
      <c r="E563" s="11"/>
      <c r="F563" s="11"/>
      <c r="G563" s="11"/>
      <c r="H563" s="11"/>
      <c r="I563" s="11"/>
    </row>
    <row r="564" spans="1:9" ht="13.5">
      <c r="A564" s="11"/>
      <c r="B564" s="11"/>
      <c r="C564" s="11"/>
      <c r="D564" s="11"/>
      <c r="E564" s="11"/>
      <c r="F564" s="11"/>
      <c r="G564" s="11"/>
      <c r="H564" s="11"/>
      <c r="I564" s="11"/>
    </row>
    <row r="565" spans="1:9" ht="13.5">
      <c r="A565" s="11"/>
      <c r="B565" s="11"/>
      <c r="C565" s="11"/>
      <c r="D565" s="11"/>
      <c r="E565" s="11"/>
      <c r="F565" s="11"/>
      <c r="G565" s="11"/>
      <c r="H565" s="11"/>
      <c r="I565" s="11"/>
    </row>
    <row r="566" spans="1:9" ht="13.5">
      <c r="A566" s="11"/>
      <c r="B566" s="11"/>
      <c r="C566" s="11"/>
      <c r="D566" s="11"/>
      <c r="E566" s="11"/>
      <c r="F566" s="11"/>
      <c r="G566" s="11"/>
      <c r="H566" s="11"/>
      <c r="I566" s="11"/>
    </row>
    <row r="567" spans="1:9" ht="13.5">
      <c r="A567" s="11"/>
      <c r="B567" s="11"/>
      <c r="C567" s="11"/>
      <c r="D567" s="11"/>
      <c r="E567" s="11"/>
      <c r="F567" s="11"/>
      <c r="G567" s="11"/>
      <c r="H567" s="11"/>
      <c r="I567" s="11"/>
    </row>
    <row r="568" spans="1:9" ht="13.5">
      <c r="A568" s="11"/>
      <c r="B568" s="11"/>
      <c r="C568" s="11"/>
      <c r="D568" s="11"/>
      <c r="E568" s="11"/>
      <c r="F568" s="11"/>
      <c r="G568" s="11"/>
      <c r="H568" s="11"/>
      <c r="I568" s="11"/>
    </row>
    <row r="569" spans="1:9" ht="13.5">
      <c r="A569" s="11"/>
      <c r="B569" s="11"/>
      <c r="C569" s="11"/>
      <c r="D569" s="11"/>
      <c r="E569" s="11"/>
      <c r="F569" s="11"/>
      <c r="G569" s="11"/>
      <c r="H569" s="11"/>
      <c r="I569" s="11"/>
    </row>
    <row r="570" spans="1:9" ht="13.5">
      <c r="A570" s="11"/>
      <c r="B570" s="11"/>
      <c r="C570" s="11"/>
      <c r="D570" s="11"/>
      <c r="E570" s="11"/>
      <c r="F570" s="11"/>
      <c r="G570" s="11"/>
      <c r="H570" s="11"/>
      <c r="I570" s="11"/>
    </row>
  </sheetData>
  <sheetProtection/>
  <mergeCells count="810">
    <mergeCell ref="A485:H485"/>
    <mergeCell ref="A480:B480"/>
    <mergeCell ref="C480:E480"/>
    <mergeCell ref="F480:I483"/>
    <mergeCell ref="A481:B481"/>
    <mergeCell ref="C481:E481"/>
    <mergeCell ref="A482:B482"/>
    <mergeCell ref="C482:E482"/>
    <mergeCell ref="A483:B483"/>
    <mergeCell ref="C483:E483"/>
    <mergeCell ref="A474:H474"/>
    <mergeCell ref="A477:I477"/>
    <mergeCell ref="A478:I478"/>
    <mergeCell ref="A479:B479"/>
    <mergeCell ref="C479:E479"/>
    <mergeCell ref="F479:I479"/>
    <mergeCell ref="A469:B469"/>
    <mergeCell ref="C469:E469"/>
    <mergeCell ref="F469:I472"/>
    <mergeCell ref="A470:B470"/>
    <mergeCell ref="C470:E470"/>
    <mergeCell ref="A471:B471"/>
    <mergeCell ref="C471:E471"/>
    <mergeCell ref="A472:B472"/>
    <mergeCell ref="C472:E472"/>
    <mergeCell ref="A463:H463"/>
    <mergeCell ref="A466:I466"/>
    <mergeCell ref="A467:I467"/>
    <mergeCell ref="A468:B468"/>
    <mergeCell ref="C468:E468"/>
    <mergeCell ref="F468:I468"/>
    <mergeCell ref="A458:B458"/>
    <mergeCell ref="C458:E458"/>
    <mergeCell ref="F458:I461"/>
    <mergeCell ref="A459:B459"/>
    <mergeCell ref="C459:E459"/>
    <mergeCell ref="A460:B460"/>
    <mergeCell ref="C460:E460"/>
    <mergeCell ref="A461:B461"/>
    <mergeCell ref="C461:E461"/>
    <mergeCell ref="A454:H454"/>
    <mergeCell ref="A455:I455"/>
    <mergeCell ref="A456:I456"/>
    <mergeCell ref="A457:B457"/>
    <mergeCell ref="C457:E457"/>
    <mergeCell ref="F457:I457"/>
    <mergeCell ref="A449:B449"/>
    <mergeCell ref="C449:E449"/>
    <mergeCell ref="F449:I452"/>
    <mergeCell ref="A450:B450"/>
    <mergeCell ref="C450:E450"/>
    <mergeCell ref="A451:B451"/>
    <mergeCell ref="C451:E451"/>
    <mergeCell ref="A452:B452"/>
    <mergeCell ref="C452:E452"/>
    <mergeCell ref="A443:H443"/>
    <mergeCell ref="A446:I446"/>
    <mergeCell ref="A447:I447"/>
    <mergeCell ref="A448:B448"/>
    <mergeCell ref="C448:E448"/>
    <mergeCell ref="F448:I448"/>
    <mergeCell ref="A438:B438"/>
    <mergeCell ref="C438:E438"/>
    <mergeCell ref="F438:I441"/>
    <mergeCell ref="A439:B439"/>
    <mergeCell ref="C439:E439"/>
    <mergeCell ref="A440:B440"/>
    <mergeCell ref="C440:E440"/>
    <mergeCell ref="A441:B441"/>
    <mergeCell ref="C441:E441"/>
    <mergeCell ref="A432:H432"/>
    <mergeCell ref="A435:I435"/>
    <mergeCell ref="A436:I436"/>
    <mergeCell ref="A437:B437"/>
    <mergeCell ref="C437:E437"/>
    <mergeCell ref="F437:I437"/>
    <mergeCell ref="A427:B427"/>
    <mergeCell ref="C427:E427"/>
    <mergeCell ref="F427:I430"/>
    <mergeCell ref="A428:B428"/>
    <mergeCell ref="C428:E428"/>
    <mergeCell ref="A429:B429"/>
    <mergeCell ref="C429:E429"/>
    <mergeCell ref="A430:B430"/>
    <mergeCell ref="C430:E430"/>
    <mergeCell ref="A423:H423"/>
    <mergeCell ref="A424:I424"/>
    <mergeCell ref="A425:I425"/>
    <mergeCell ref="A426:B426"/>
    <mergeCell ref="C426:E426"/>
    <mergeCell ref="F426:I426"/>
    <mergeCell ref="A418:B418"/>
    <mergeCell ref="C418:E418"/>
    <mergeCell ref="F418:I421"/>
    <mergeCell ref="A419:B419"/>
    <mergeCell ref="C419:E419"/>
    <mergeCell ref="A420:B420"/>
    <mergeCell ref="C420:E420"/>
    <mergeCell ref="A421:B421"/>
    <mergeCell ref="C421:E421"/>
    <mergeCell ref="A412:H412"/>
    <mergeCell ref="A415:I415"/>
    <mergeCell ref="A416:I416"/>
    <mergeCell ref="A417:B417"/>
    <mergeCell ref="C417:E417"/>
    <mergeCell ref="F417:I417"/>
    <mergeCell ref="A407:B407"/>
    <mergeCell ref="C407:E407"/>
    <mergeCell ref="F407:I410"/>
    <mergeCell ref="A408:B408"/>
    <mergeCell ref="C408:E408"/>
    <mergeCell ref="A409:B409"/>
    <mergeCell ref="C409:E409"/>
    <mergeCell ref="A410:B410"/>
    <mergeCell ref="C410:E410"/>
    <mergeCell ref="A401:H401"/>
    <mergeCell ref="A404:I404"/>
    <mergeCell ref="A405:I405"/>
    <mergeCell ref="A406:B406"/>
    <mergeCell ref="C406:E406"/>
    <mergeCell ref="F406:I406"/>
    <mergeCell ref="A396:B396"/>
    <mergeCell ref="C396:E396"/>
    <mergeCell ref="F396:I399"/>
    <mergeCell ref="A397:B397"/>
    <mergeCell ref="C397:E397"/>
    <mergeCell ref="A398:B398"/>
    <mergeCell ref="C398:E398"/>
    <mergeCell ref="A399:B399"/>
    <mergeCell ref="C399:E399"/>
    <mergeCell ref="A392:H392"/>
    <mergeCell ref="A393:I393"/>
    <mergeCell ref="A394:I394"/>
    <mergeCell ref="A395:B395"/>
    <mergeCell ref="C395:E395"/>
    <mergeCell ref="F395:I395"/>
    <mergeCell ref="A387:B387"/>
    <mergeCell ref="C387:E387"/>
    <mergeCell ref="F387:I390"/>
    <mergeCell ref="A388:B388"/>
    <mergeCell ref="C388:E388"/>
    <mergeCell ref="A389:B389"/>
    <mergeCell ref="C389:E389"/>
    <mergeCell ref="A390:B390"/>
    <mergeCell ref="C390:E390"/>
    <mergeCell ref="A381:H381"/>
    <mergeCell ref="A384:I384"/>
    <mergeCell ref="A385:I385"/>
    <mergeCell ref="A386:B386"/>
    <mergeCell ref="C386:E386"/>
    <mergeCell ref="F386:I386"/>
    <mergeCell ref="A376:B376"/>
    <mergeCell ref="C376:E376"/>
    <mergeCell ref="F376:I379"/>
    <mergeCell ref="A377:B377"/>
    <mergeCell ref="C377:E377"/>
    <mergeCell ref="A378:B378"/>
    <mergeCell ref="C378:E378"/>
    <mergeCell ref="A379:B379"/>
    <mergeCell ref="C379:E379"/>
    <mergeCell ref="A370:H370"/>
    <mergeCell ref="A373:I373"/>
    <mergeCell ref="A374:I374"/>
    <mergeCell ref="A375:B375"/>
    <mergeCell ref="C375:E375"/>
    <mergeCell ref="F375:I375"/>
    <mergeCell ref="A365:B365"/>
    <mergeCell ref="C365:E365"/>
    <mergeCell ref="F365:I368"/>
    <mergeCell ref="A366:B366"/>
    <mergeCell ref="C366:E366"/>
    <mergeCell ref="A367:B367"/>
    <mergeCell ref="C367:E367"/>
    <mergeCell ref="A368:B368"/>
    <mergeCell ref="C368:E368"/>
    <mergeCell ref="A361:H361"/>
    <mergeCell ref="A362:I362"/>
    <mergeCell ref="A363:I363"/>
    <mergeCell ref="A364:B364"/>
    <mergeCell ref="C364:E364"/>
    <mergeCell ref="F364:I364"/>
    <mergeCell ref="A356:B356"/>
    <mergeCell ref="C356:E356"/>
    <mergeCell ref="F356:I359"/>
    <mergeCell ref="A357:B357"/>
    <mergeCell ref="C357:E357"/>
    <mergeCell ref="A358:B358"/>
    <mergeCell ref="C358:E358"/>
    <mergeCell ref="A359:B359"/>
    <mergeCell ref="C359:E359"/>
    <mergeCell ref="A350:H350"/>
    <mergeCell ref="A353:I353"/>
    <mergeCell ref="A354:I354"/>
    <mergeCell ref="A355:B355"/>
    <mergeCell ref="C355:E355"/>
    <mergeCell ref="F355:I355"/>
    <mergeCell ref="A345:B345"/>
    <mergeCell ref="C345:E345"/>
    <mergeCell ref="F345:I348"/>
    <mergeCell ref="A346:B346"/>
    <mergeCell ref="C346:E346"/>
    <mergeCell ref="A347:B347"/>
    <mergeCell ref="C347:E347"/>
    <mergeCell ref="A348:B348"/>
    <mergeCell ref="C348:E348"/>
    <mergeCell ref="A339:H339"/>
    <mergeCell ref="A342:I342"/>
    <mergeCell ref="A343:I343"/>
    <mergeCell ref="A344:B344"/>
    <mergeCell ref="C344:E344"/>
    <mergeCell ref="F344:I344"/>
    <mergeCell ref="A334:B334"/>
    <mergeCell ref="C334:E334"/>
    <mergeCell ref="F334:I337"/>
    <mergeCell ref="A335:B335"/>
    <mergeCell ref="C335:E335"/>
    <mergeCell ref="A336:B336"/>
    <mergeCell ref="C336:E336"/>
    <mergeCell ref="A337:B337"/>
    <mergeCell ref="C337:E337"/>
    <mergeCell ref="A330:H330"/>
    <mergeCell ref="A331:I331"/>
    <mergeCell ref="A332:I332"/>
    <mergeCell ref="A333:B333"/>
    <mergeCell ref="C333:E333"/>
    <mergeCell ref="F333:I333"/>
    <mergeCell ref="A325:B325"/>
    <mergeCell ref="C325:E325"/>
    <mergeCell ref="F325:I328"/>
    <mergeCell ref="A326:B326"/>
    <mergeCell ref="C326:E326"/>
    <mergeCell ref="A327:B327"/>
    <mergeCell ref="C327:E327"/>
    <mergeCell ref="A328:B328"/>
    <mergeCell ref="C328:E328"/>
    <mergeCell ref="A319:H319"/>
    <mergeCell ref="A322:I322"/>
    <mergeCell ref="A323:I323"/>
    <mergeCell ref="A324:B324"/>
    <mergeCell ref="C324:E324"/>
    <mergeCell ref="F324:I324"/>
    <mergeCell ref="A314:B314"/>
    <mergeCell ref="C314:E314"/>
    <mergeCell ref="F314:I317"/>
    <mergeCell ref="A315:B315"/>
    <mergeCell ref="C315:E315"/>
    <mergeCell ref="A316:B316"/>
    <mergeCell ref="C316:E316"/>
    <mergeCell ref="A317:B317"/>
    <mergeCell ref="C317:E317"/>
    <mergeCell ref="A308:H308"/>
    <mergeCell ref="A311:I311"/>
    <mergeCell ref="A312:I312"/>
    <mergeCell ref="A313:B313"/>
    <mergeCell ref="C313:E313"/>
    <mergeCell ref="F313:I313"/>
    <mergeCell ref="A303:B303"/>
    <mergeCell ref="C303:E303"/>
    <mergeCell ref="F303:I306"/>
    <mergeCell ref="A304:B304"/>
    <mergeCell ref="C304:E304"/>
    <mergeCell ref="A305:B305"/>
    <mergeCell ref="C305:E305"/>
    <mergeCell ref="A306:B306"/>
    <mergeCell ref="C306:E306"/>
    <mergeCell ref="A299:H299"/>
    <mergeCell ref="A300:I300"/>
    <mergeCell ref="A301:I301"/>
    <mergeCell ref="A302:B302"/>
    <mergeCell ref="C302:E302"/>
    <mergeCell ref="F302:I302"/>
    <mergeCell ref="A294:B294"/>
    <mergeCell ref="C294:E294"/>
    <mergeCell ref="F294:I297"/>
    <mergeCell ref="A295:B295"/>
    <mergeCell ref="C295:E295"/>
    <mergeCell ref="A296:B296"/>
    <mergeCell ref="C296:E296"/>
    <mergeCell ref="A297:B297"/>
    <mergeCell ref="C297:E297"/>
    <mergeCell ref="A288:H288"/>
    <mergeCell ref="A291:I291"/>
    <mergeCell ref="A292:I292"/>
    <mergeCell ref="A293:B293"/>
    <mergeCell ref="C293:E293"/>
    <mergeCell ref="F293:I293"/>
    <mergeCell ref="A283:B283"/>
    <mergeCell ref="C283:E283"/>
    <mergeCell ref="F283:I286"/>
    <mergeCell ref="A284:B284"/>
    <mergeCell ref="C284:E284"/>
    <mergeCell ref="A285:B285"/>
    <mergeCell ref="C285:E285"/>
    <mergeCell ref="A286:B286"/>
    <mergeCell ref="C286:E286"/>
    <mergeCell ref="A277:H277"/>
    <mergeCell ref="A280:I280"/>
    <mergeCell ref="A281:I281"/>
    <mergeCell ref="A282:B282"/>
    <mergeCell ref="C282:E282"/>
    <mergeCell ref="F282:I282"/>
    <mergeCell ref="A272:B272"/>
    <mergeCell ref="C272:E272"/>
    <mergeCell ref="F272:I275"/>
    <mergeCell ref="A273:B273"/>
    <mergeCell ref="C273:E273"/>
    <mergeCell ref="A274:B274"/>
    <mergeCell ref="C274:E274"/>
    <mergeCell ref="A275:B275"/>
    <mergeCell ref="C275:E275"/>
    <mergeCell ref="A268:H268"/>
    <mergeCell ref="A269:I269"/>
    <mergeCell ref="A270:I270"/>
    <mergeCell ref="A271:B271"/>
    <mergeCell ref="C271:E271"/>
    <mergeCell ref="F271:I271"/>
    <mergeCell ref="A263:B263"/>
    <mergeCell ref="C263:E263"/>
    <mergeCell ref="F263:I266"/>
    <mergeCell ref="A264:B264"/>
    <mergeCell ref="C264:E264"/>
    <mergeCell ref="A265:B265"/>
    <mergeCell ref="C265:E265"/>
    <mergeCell ref="A266:B266"/>
    <mergeCell ref="C266:E266"/>
    <mergeCell ref="A257:H257"/>
    <mergeCell ref="A260:I260"/>
    <mergeCell ref="A261:I261"/>
    <mergeCell ref="A262:B262"/>
    <mergeCell ref="C262:E262"/>
    <mergeCell ref="F262:I262"/>
    <mergeCell ref="A252:B252"/>
    <mergeCell ref="C252:E252"/>
    <mergeCell ref="F252:I255"/>
    <mergeCell ref="A253:B253"/>
    <mergeCell ref="C253:E253"/>
    <mergeCell ref="A254:B254"/>
    <mergeCell ref="C254:E254"/>
    <mergeCell ref="A255:B255"/>
    <mergeCell ref="C255:E255"/>
    <mergeCell ref="A246:H246"/>
    <mergeCell ref="A249:I249"/>
    <mergeCell ref="A250:I250"/>
    <mergeCell ref="A251:B251"/>
    <mergeCell ref="C251:E251"/>
    <mergeCell ref="F251:I251"/>
    <mergeCell ref="A241:B241"/>
    <mergeCell ref="C241:E241"/>
    <mergeCell ref="F241:I244"/>
    <mergeCell ref="A242:B242"/>
    <mergeCell ref="C242:E242"/>
    <mergeCell ref="A243:B243"/>
    <mergeCell ref="C243:E243"/>
    <mergeCell ref="A244:B244"/>
    <mergeCell ref="C244:E244"/>
    <mergeCell ref="A237:H237"/>
    <mergeCell ref="A238:I238"/>
    <mergeCell ref="A239:I239"/>
    <mergeCell ref="A240:B240"/>
    <mergeCell ref="C240:E240"/>
    <mergeCell ref="F240:I240"/>
    <mergeCell ref="A232:B232"/>
    <mergeCell ref="C232:E232"/>
    <mergeCell ref="F232:I235"/>
    <mergeCell ref="A233:B233"/>
    <mergeCell ref="C233:E233"/>
    <mergeCell ref="A234:B234"/>
    <mergeCell ref="C234:E234"/>
    <mergeCell ref="A235:B235"/>
    <mergeCell ref="C235:E235"/>
    <mergeCell ref="A226:H226"/>
    <mergeCell ref="A229:I229"/>
    <mergeCell ref="A230:I230"/>
    <mergeCell ref="A231:B231"/>
    <mergeCell ref="C231:E231"/>
    <mergeCell ref="F231:I231"/>
    <mergeCell ref="A221:B221"/>
    <mergeCell ref="C221:E221"/>
    <mergeCell ref="F221:I224"/>
    <mergeCell ref="A222:B222"/>
    <mergeCell ref="C222:E222"/>
    <mergeCell ref="A223:B223"/>
    <mergeCell ref="C223:E223"/>
    <mergeCell ref="A224:B224"/>
    <mergeCell ref="C224:E224"/>
    <mergeCell ref="A215:H215"/>
    <mergeCell ref="A218:I218"/>
    <mergeCell ref="A219:I219"/>
    <mergeCell ref="A220:B220"/>
    <mergeCell ref="C220:E220"/>
    <mergeCell ref="F220:I220"/>
    <mergeCell ref="A210:B210"/>
    <mergeCell ref="C210:E210"/>
    <mergeCell ref="F210:I213"/>
    <mergeCell ref="A211:B211"/>
    <mergeCell ref="C211:E211"/>
    <mergeCell ref="A212:B212"/>
    <mergeCell ref="C212:E212"/>
    <mergeCell ref="A213:B213"/>
    <mergeCell ref="C213:E213"/>
    <mergeCell ref="A206:H206"/>
    <mergeCell ref="A207:I207"/>
    <mergeCell ref="A208:I208"/>
    <mergeCell ref="A209:B209"/>
    <mergeCell ref="C209:E209"/>
    <mergeCell ref="F209:I209"/>
    <mergeCell ref="A201:B201"/>
    <mergeCell ref="C201:E201"/>
    <mergeCell ref="F201:I204"/>
    <mergeCell ref="A202:B202"/>
    <mergeCell ref="C202:E202"/>
    <mergeCell ref="A203:B203"/>
    <mergeCell ref="C203:E203"/>
    <mergeCell ref="A204:B204"/>
    <mergeCell ref="C204:E204"/>
    <mergeCell ref="A195:H195"/>
    <mergeCell ref="A198:I198"/>
    <mergeCell ref="A199:I199"/>
    <mergeCell ref="A200:B200"/>
    <mergeCell ref="C200:E200"/>
    <mergeCell ref="F200:I200"/>
    <mergeCell ref="A190:B190"/>
    <mergeCell ref="C190:E190"/>
    <mergeCell ref="F190:I193"/>
    <mergeCell ref="A191:B191"/>
    <mergeCell ref="C191:E191"/>
    <mergeCell ref="A192:B192"/>
    <mergeCell ref="C192:E192"/>
    <mergeCell ref="A193:B193"/>
    <mergeCell ref="C193:E193"/>
    <mergeCell ref="A184:H184"/>
    <mergeCell ref="A187:I187"/>
    <mergeCell ref="A188:I188"/>
    <mergeCell ref="A189:B189"/>
    <mergeCell ref="C189:E189"/>
    <mergeCell ref="F189:I189"/>
    <mergeCell ref="A179:B179"/>
    <mergeCell ref="C179:E179"/>
    <mergeCell ref="F179:I182"/>
    <mergeCell ref="A180:B180"/>
    <mergeCell ref="C180:E180"/>
    <mergeCell ref="A181:B181"/>
    <mergeCell ref="C181:E181"/>
    <mergeCell ref="A182:B182"/>
    <mergeCell ref="C182:E182"/>
    <mergeCell ref="A175:H175"/>
    <mergeCell ref="A176:I176"/>
    <mergeCell ref="A177:I177"/>
    <mergeCell ref="A178:B178"/>
    <mergeCell ref="C178:E178"/>
    <mergeCell ref="F178:I178"/>
    <mergeCell ref="A170:B170"/>
    <mergeCell ref="C170:E170"/>
    <mergeCell ref="F170:I173"/>
    <mergeCell ref="A171:B171"/>
    <mergeCell ref="C171:E171"/>
    <mergeCell ref="A172:B172"/>
    <mergeCell ref="C172:E172"/>
    <mergeCell ref="A173:B173"/>
    <mergeCell ref="C173:E173"/>
    <mergeCell ref="A164:H164"/>
    <mergeCell ref="A167:I167"/>
    <mergeCell ref="A168:I168"/>
    <mergeCell ref="A169:B169"/>
    <mergeCell ref="C169:E169"/>
    <mergeCell ref="F169:I169"/>
    <mergeCell ref="A159:B159"/>
    <mergeCell ref="C159:E159"/>
    <mergeCell ref="F159:I162"/>
    <mergeCell ref="A160:B160"/>
    <mergeCell ref="C160:E160"/>
    <mergeCell ref="A161:B161"/>
    <mergeCell ref="C161:E161"/>
    <mergeCell ref="A162:B162"/>
    <mergeCell ref="C162:E162"/>
    <mergeCell ref="A153:H153"/>
    <mergeCell ref="A156:I156"/>
    <mergeCell ref="A157:I157"/>
    <mergeCell ref="A158:B158"/>
    <mergeCell ref="C158:E158"/>
    <mergeCell ref="F158:I158"/>
    <mergeCell ref="A148:B148"/>
    <mergeCell ref="C148:E148"/>
    <mergeCell ref="F148:I151"/>
    <mergeCell ref="A149:B149"/>
    <mergeCell ref="C149:E149"/>
    <mergeCell ref="A150:B150"/>
    <mergeCell ref="C150:E150"/>
    <mergeCell ref="A151:B151"/>
    <mergeCell ref="C151:E151"/>
    <mergeCell ref="A144:H144"/>
    <mergeCell ref="A145:I145"/>
    <mergeCell ref="A146:I146"/>
    <mergeCell ref="A147:B147"/>
    <mergeCell ref="C147:E147"/>
    <mergeCell ref="F147:I147"/>
    <mergeCell ref="A139:B139"/>
    <mergeCell ref="C139:E139"/>
    <mergeCell ref="F139:I142"/>
    <mergeCell ref="A140:B140"/>
    <mergeCell ref="C140:E140"/>
    <mergeCell ref="A141:B141"/>
    <mergeCell ref="C141:E141"/>
    <mergeCell ref="A142:B142"/>
    <mergeCell ref="C142:E142"/>
    <mergeCell ref="A133:H133"/>
    <mergeCell ref="A136:I136"/>
    <mergeCell ref="A137:I137"/>
    <mergeCell ref="A138:B138"/>
    <mergeCell ref="C138:E138"/>
    <mergeCell ref="F138:I138"/>
    <mergeCell ref="A128:B128"/>
    <mergeCell ref="C128:E128"/>
    <mergeCell ref="F128:I131"/>
    <mergeCell ref="A129:B129"/>
    <mergeCell ref="C129:E129"/>
    <mergeCell ref="A130:B130"/>
    <mergeCell ref="C130:E130"/>
    <mergeCell ref="A131:B131"/>
    <mergeCell ref="C131:E131"/>
    <mergeCell ref="A122:H122"/>
    <mergeCell ref="A125:I125"/>
    <mergeCell ref="A126:I126"/>
    <mergeCell ref="A127:B127"/>
    <mergeCell ref="C127:E127"/>
    <mergeCell ref="F127:I127"/>
    <mergeCell ref="A117:B117"/>
    <mergeCell ref="C117:E117"/>
    <mergeCell ref="F117:I120"/>
    <mergeCell ref="A118:B118"/>
    <mergeCell ref="C118:E118"/>
    <mergeCell ref="A119:B119"/>
    <mergeCell ref="C119:E119"/>
    <mergeCell ref="A120:B120"/>
    <mergeCell ref="C120:E120"/>
    <mergeCell ref="A113:H113"/>
    <mergeCell ref="A114:I114"/>
    <mergeCell ref="A115:I115"/>
    <mergeCell ref="A116:B116"/>
    <mergeCell ref="C116:E116"/>
    <mergeCell ref="F116:I116"/>
    <mergeCell ref="A108:B108"/>
    <mergeCell ref="C108:E108"/>
    <mergeCell ref="F108:I111"/>
    <mergeCell ref="A109:B109"/>
    <mergeCell ref="C109:E109"/>
    <mergeCell ref="A110:B110"/>
    <mergeCell ref="C110:E110"/>
    <mergeCell ref="A111:B111"/>
    <mergeCell ref="C111:E111"/>
    <mergeCell ref="A102:H102"/>
    <mergeCell ref="A105:I105"/>
    <mergeCell ref="A106:I106"/>
    <mergeCell ref="A107:B107"/>
    <mergeCell ref="C107:E107"/>
    <mergeCell ref="F107:I107"/>
    <mergeCell ref="A97:B97"/>
    <mergeCell ref="C97:E97"/>
    <mergeCell ref="F97:I100"/>
    <mergeCell ref="A98:B98"/>
    <mergeCell ref="C98:E98"/>
    <mergeCell ref="A99:B99"/>
    <mergeCell ref="C99:E99"/>
    <mergeCell ref="A100:B100"/>
    <mergeCell ref="C100:E100"/>
    <mergeCell ref="A91:H91"/>
    <mergeCell ref="A94:I94"/>
    <mergeCell ref="A95:I95"/>
    <mergeCell ref="A96:B96"/>
    <mergeCell ref="C96:E96"/>
    <mergeCell ref="F96:I96"/>
    <mergeCell ref="A86:B86"/>
    <mergeCell ref="C86:E86"/>
    <mergeCell ref="F86:I89"/>
    <mergeCell ref="A87:B87"/>
    <mergeCell ref="C87:E87"/>
    <mergeCell ref="A88:B88"/>
    <mergeCell ref="C88:E88"/>
    <mergeCell ref="A89:B89"/>
    <mergeCell ref="C89:E89"/>
    <mergeCell ref="A82:H82"/>
    <mergeCell ref="A83:I83"/>
    <mergeCell ref="A84:I84"/>
    <mergeCell ref="A85:B85"/>
    <mergeCell ref="C85:E85"/>
    <mergeCell ref="F85:I85"/>
    <mergeCell ref="A77:B77"/>
    <mergeCell ref="C77:E77"/>
    <mergeCell ref="F77:I80"/>
    <mergeCell ref="A78:B78"/>
    <mergeCell ref="C78:E78"/>
    <mergeCell ref="A79:B79"/>
    <mergeCell ref="C79:E79"/>
    <mergeCell ref="A80:B80"/>
    <mergeCell ref="C80:E80"/>
    <mergeCell ref="A71:H71"/>
    <mergeCell ref="A74:I74"/>
    <mergeCell ref="A75:I75"/>
    <mergeCell ref="A76:B76"/>
    <mergeCell ref="C76:E76"/>
    <mergeCell ref="F76:I76"/>
    <mergeCell ref="A66:B66"/>
    <mergeCell ref="C66:E66"/>
    <mergeCell ref="F66:I69"/>
    <mergeCell ref="A67:B67"/>
    <mergeCell ref="C67:E67"/>
    <mergeCell ref="A68:B68"/>
    <mergeCell ref="C68:E68"/>
    <mergeCell ref="A69:B69"/>
    <mergeCell ref="C69:E69"/>
    <mergeCell ref="A60:H60"/>
    <mergeCell ref="A63:I63"/>
    <mergeCell ref="A64:I64"/>
    <mergeCell ref="A65:B65"/>
    <mergeCell ref="C65:E65"/>
    <mergeCell ref="F65:I65"/>
    <mergeCell ref="A55:B55"/>
    <mergeCell ref="C55:E55"/>
    <mergeCell ref="F55:I58"/>
    <mergeCell ref="A56:B56"/>
    <mergeCell ref="C56:E56"/>
    <mergeCell ref="A57:B57"/>
    <mergeCell ref="C57:E57"/>
    <mergeCell ref="A58:B58"/>
    <mergeCell ref="C58:E58"/>
    <mergeCell ref="A52:I52"/>
    <mergeCell ref="A53:I53"/>
    <mergeCell ref="A54:B54"/>
    <mergeCell ref="C54:E54"/>
    <mergeCell ref="F54:I54"/>
    <mergeCell ref="A23:I23"/>
    <mergeCell ref="A24:I24"/>
    <mergeCell ref="A25:B25"/>
    <mergeCell ref="C25:E25"/>
    <mergeCell ref="F25:I25"/>
    <mergeCell ref="A51:H51"/>
    <mergeCell ref="A46:B46"/>
    <mergeCell ref="C46:E46"/>
    <mergeCell ref="F46:I49"/>
    <mergeCell ref="A47:B47"/>
    <mergeCell ref="C47:E47"/>
    <mergeCell ref="A48:B48"/>
    <mergeCell ref="C48:E48"/>
    <mergeCell ref="A49:B49"/>
    <mergeCell ref="C49:E49"/>
    <mergeCell ref="A40:H40"/>
    <mergeCell ref="A43:I43"/>
    <mergeCell ref="A44:I44"/>
    <mergeCell ref="A45:B45"/>
    <mergeCell ref="C45:E45"/>
    <mergeCell ref="F45:I45"/>
    <mergeCell ref="A35:B35"/>
    <mergeCell ref="C35:E35"/>
    <mergeCell ref="F35:I38"/>
    <mergeCell ref="A36:B36"/>
    <mergeCell ref="C36:E36"/>
    <mergeCell ref="A37:B37"/>
    <mergeCell ref="C37:E37"/>
    <mergeCell ref="A38:B38"/>
    <mergeCell ref="C38:E38"/>
    <mergeCell ref="A32:I32"/>
    <mergeCell ref="A33:I33"/>
    <mergeCell ref="A34:B34"/>
    <mergeCell ref="C34:E34"/>
    <mergeCell ref="F34:I34"/>
    <mergeCell ref="A26:B26"/>
    <mergeCell ref="C26:E26"/>
    <mergeCell ref="F26:I29"/>
    <mergeCell ref="A27:B27"/>
    <mergeCell ref="C27:E27"/>
    <mergeCell ref="A28:B28"/>
    <mergeCell ref="C28:E28"/>
    <mergeCell ref="A29:B29"/>
    <mergeCell ref="C29:E29"/>
    <mergeCell ref="A18:B18"/>
    <mergeCell ref="C18:E18"/>
    <mergeCell ref="F14:I14"/>
    <mergeCell ref="A15:B15"/>
    <mergeCell ref="C15:E15"/>
    <mergeCell ref="C17:E17"/>
    <mergeCell ref="A16:B16"/>
    <mergeCell ref="F15:I18"/>
    <mergeCell ref="A14:B14"/>
    <mergeCell ref="C16:E16"/>
    <mergeCell ref="C14:E14"/>
    <mergeCell ref="A5:B5"/>
    <mergeCell ref="A12:I12"/>
    <mergeCell ref="F4:I7"/>
    <mergeCell ref="A13:I13"/>
    <mergeCell ref="C6:E6"/>
    <mergeCell ref="C7:E7"/>
    <mergeCell ref="C4:E4"/>
    <mergeCell ref="C5:E5"/>
    <mergeCell ref="A6:B6"/>
    <mergeCell ref="A4:B4"/>
    <mergeCell ref="A1:I1"/>
    <mergeCell ref="A2:I2"/>
    <mergeCell ref="A3:B3"/>
    <mergeCell ref="C3:E3"/>
    <mergeCell ref="A19:H20"/>
    <mergeCell ref="A30:H31"/>
    <mergeCell ref="A8:H9"/>
    <mergeCell ref="F3:I3"/>
    <mergeCell ref="A17:B17"/>
    <mergeCell ref="A7:B7"/>
    <mergeCell ref="A497:I497"/>
    <mergeCell ref="A499:B499"/>
    <mergeCell ref="C499:E499"/>
    <mergeCell ref="F499:I499"/>
    <mergeCell ref="A503:B503"/>
    <mergeCell ref="C503:E503"/>
    <mergeCell ref="F500:I503"/>
    <mergeCell ref="A498:I498"/>
    <mergeCell ref="A500:B500"/>
    <mergeCell ref="C500:E500"/>
    <mergeCell ref="A501:B501"/>
    <mergeCell ref="C501:E501"/>
    <mergeCell ref="A502:B502"/>
    <mergeCell ref="C502:E502"/>
    <mergeCell ref="A514:B514"/>
    <mergeCell ref="C514:E514"/>
    <mergeCell ref="A508:I508"/>
    <mergeCell ref="F510:I510"/>
    <mergeCell ref="F511:I514"/>
    <mergeCell ref="A509:I509"/>
    <mergeCell ref="A511:B511"/>
    <mergeCell ref="C511:E511"/>
    <mergeCell ref="A512:B512"/>
    <mergeCell ref="C512:E512"/>
    <mergeCell ref="A513:B513"/>
    <mergeCell ref="C513:E513"/>
    <mergeCell ref="A516:H516"/>
    <mergeCell ref="A517:I517"/>
    <mergeCell ref="A518:I518"/>
    <mergeCell ref="A510:B510"/>
    <mergeCell ref="C510:E510"/>
    <mergeCell ref="F520:I523"/>
    <mergeCell ref="A521:B521"/>
    <mergeCell ref="C521:E521"/>
    <mergeCell ref="A520:B520"/>
    <mergeCell ref="C520:E520"/>
    <mergeCell ref="A491:B491"/>
    <mergeCell ref="C491:E491"/>
    <mergeCell ref="A492:B492"/>
    <mergeCell ref="C492:E492"/>
    <mergeCell ref="A490:B490"/>
    <mergeCell ref="C490:E490"/>
    <mergeCell ref="A486:I486"/>
    <mergeCell ref="A487:I487"/>
    <mergeCell ref="A488:B488"/>
    <mergeCell ref="C488:E488"/>
    <mergeCell ref="F488:I488"/>
    <mergeCell ref="A505:H505"/>
    <mergeCell ref="A489:B489"/>
    <mergeCell ref="C489:E489"/>
    <mergeCell ref="F489:I492"/>
    <mergeCell ref="A494:H494"/>
    <mergeCell ref="A519:B519"/>
    <mergeCell ref="C519:E519"/>
    <mergeCell ref="F519:I519"/>
    <mergeCell ref="A525:H525"/>
    <mergeCell ref="A528:I528"/>
    <mergeCell ref="A529:I529"/>
    <mergeCell ref="C523:E523"/>
    <mergeCell ref="A522:B522"/>
    <mergeCell ref="C522:E522"/>
    <mergeCell ref="A523:B523"/>
    <mergeCell ref="A530:B530"/>
    <mergeCell ref="C530:E530"/>
    <mergeCell ref="F530:I530"/>
    <mergeCell ref="A531:B531"/>
    <mergeCell ref="C531:E531"/>
    <mergeCell ref="F531:I534"/>
    <mergeCell ref="A532:B532"/>
    <mergeCell ref="C532:E532"/>
    <mergeCell ref="A533:B533"/>
    <mergeCell ref="C533:E533"/>
    <mergeCell ref="A534:B534"/>
    <mergeCell ref="C534:E534"/>
    <mergeCell ref="A536:H536"/>
    <mergeCell ref="A539:I539"/>
    <mergeCell ref="A540:I540"/>
    <mergeCell ref="A541:B541"/>
    <mergeCell ref="C541:E541"/>
    <mergeCell ref="F541:I541"/>
    <mergeCell ref="A542:B542"/>
    <mergeCell ref="C542:E542"/>
    <mergeCell ref="F542:I545"/>
    <mergeCell ref="A543:B543"/>
    <mergeCell ref="C543:E543"/>
    <mergeCell ref="A544:B544"/>
    <mergeCell ref="C544:E544"/>
    <mergeCell ref="A545:B545"/>
    <mergeCell ref="C545:E545"/>
    <mergeCell ref="A547:H547"/>
    <mergeCell ref="A548:I548"/>
    <mergeCell ref="A549:I549"/>
    <mergeCell ref="A550:B550"/>
    <mergeCell ref="C550:E550"/>
    <mergeCell ref="F550:I550"/>
    <mergeCell ref="A556:H556"/>
    <mergeCell ref="A551:B551"/>
    <mergeCell ref="C551:E551"/>
    <mergeCell ref="F551:I554"/>
    <mergeCell ref="A552:B552"/>
    <mergeCell ref="C552:E552"/>
    <mergeCell ref="A553:B553"/>
    <mergeCell ref="C553:E553"/>
    <mergeCell ref="A554:B554"/>
    <mergeCell ref="C554:E554"/>
  </mergeCells>
  <printOptions/>
  <pageMargins left="0.7086614173228347" right="0.7086614173228347" top="0.31496062992125984" bottom="0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58"/>
  <sheetViews>
    <sheetView zoomScale="85" zoomScaleNormal="85" zoomScalePageLayoutView="0" workbookViewId="0" topLeftCell="A1">
      <selection activeCell="F480" sqref="F480:I483"/>
    </sheetView>
  </sheetViews>
  <sheetFormatPr defaultColWidth="9.00390625" defaultRowHeight="13.5"/>
  <cols>
    <col min="1" max="2" width="7.625" style="0" customWidth="1"/>
    <col min="3" max="4" width="11.625" style="0" customWidth="1"/>
    <col min="5" max="5" width="14.625" style="0" customWidth="1"/>
    <col min="6" max="8" width="8.625" style="0" customWidth="1"/>
    <col min="9" max="9" width="8.625" style="41" customWidth="1"/>
  </cols>
  <sheetData>
    <row r="1" spans="1:9" ht="21.75" customHeight="1">
      <c r="A1" s="104" t="s">
        <v>3</v>
      </c>
      <c r="B1" s="104"/>
      <c r="C1" s="104"/>
      <c r="D1" s="104"/>
      <c r="E1" s="104"/>
      <c r="F1" s="104"/>
      <c r="G1" s="104"/>
      <c r="H1" s="104"/>
      <c r="I1" s="104"/>
    </row>
    <row r="2" spans="1:9" ht="18" customHeight="1" thickBot="1">
      <c r="A2" s="105" t="str">
        <f>'（入力不要！）様式ラベル1～54'!A2:I2</f>
        <v>≪　第70回南九州美術展　≫</v>
      </c>
      <c r="B2" s="105"/>
      <c r="C2" s="105"/>
      <c r="D2" s="105"/>
      <c r="E2" s="105"/>
      <c r="F2" s="105"/>
      <c r="G2" s="105"/>
      <c r="H2" s="105"/>
      <c r="I2" s="105"/>
    </row>
    <row r="3" spans="1:9" ht="34.5" customHeight="1">
      <c r="A3" s="106" t="s">
        <v>0</v>
      </c>
      <c r="B3" s="107"/>
      <c r="C3" s="115">
        <f>IF(ISBLANK('目録（入力はここへ）'!C68),"",VLOOKUP(I9,'目録（入力はここへ）'!$B$14:$K$172,2,0))</f>
      </c>
      <c r="D3" s="116"/>
      <c r="E3" s="117"/>
      <c r="F3" s="111" t="s">
        <v>4</v>
      </c>
      <c r="G3" s="112"/>
      <c r="H3" s="112"/>
      <c r="I3" s="113"/>
    </row>
    <row r="4" spans="1:9" ht="34.5" customHeight="1">
      <c r="A4" s="83" t="s">
        <v>35</v>
      </c>
      <c r="B4" s="84"/>
      <c r="C4" s="85">
        <f>IF(ISBLANK('目録（入力はここへ）'!B$9),"",'目録（入力はここへ）'!B$9)</f>
      </c>
      <c r="D4" s="86"/>
      <c r="E4" s="87"/>
      <c r="F4" s="88">
        <f>IF(ISBLANK('目録（入力はここへ）'!G68),"",'目録（入力はここへ）'!G68)</f>
      </c>
      <c r="G4" s="89"/>
      <c r="H4" s="89"/>
      <c r="I4" s="90"/>
    </row>
    <row r="5" spans="1:9" ht="34.5" customHeight="1">
      <c r="A5" s="97" t="s">
        <v>6</v>
      </c>
      <c r="B5" s="114"/>
      <c r="C5" s="85">
        <f>IF(ISBLANK('目録（入力はここへ）'!D$9),"",'目録（入力はここへ）'!D$9)</f>
      </c>
      <c r="D5" s="86"/>
      <c r="E5" s="87"/>
      <c r="F5" s="91"/>
      <c r="G5" s="92"/>
      <c r="H5" s="92"/>
      <c r="I5" s="93"/>
    </row>
    <row r="6" spans="1:9" ht="34.5" customHeight="1">
      <c r="A6" s="97" t="s">
        <v>5</v>
      </c>
      <c r="B6" s="98"/>
      <c r="C6" s="85">
        <f>IF(ISBLANK('目録（入力はここへ）'!C68),"",VLOOKUP(I9,'目録（入力はここへ）'!$B$14:$K$172,3,0))</f>
      </c>
      <c r="D6" s="86"/>
      <c r="E6" s="87"/>
      <c r="F6" s="91"/>
      <c r="G6" s="92"/>
      <c r="H6" s="92"/>
      <c r="I6" s="93"/>
    </row>
    <row r="7" spans="1:9" ht="34.5" customHeight="1" thickBot="1">
      <c r="A7" s="99" t="s">
        <v>17</v>
      </c>
      <c r="B7" s="100"/>
      <c r="C7" s="101">
        <f>IF(ISBLANK('目録（入力はここへ）'!C68),"",VLOOKUP(I9,'目録（入力はここへ）'!$B$14:$K$172,4,0))</f>
      </c>
      <c r="D7" s="102"/>
      <c r="E7" s="103"/>
      <c r="F7" s="94"/>
      <c r="G7" s="95"/>
      <c r="H7" s="95"/>
      <c r="I7" s="96"/>
    </row>
    <row r="8" spans="1:9" ht="15" customHeight="1">
      <c r="A8" s="80" t="s">
        <v>43</v>
      </c>
      <c r="B8" s="118"/>
      <c r="C8" s="118"/>
      <c r="D8" s="118"/>
      <c r="E8" s="118"/>
      <c r="F8" s="118"/>
      <c r="G8" s="118"/>
      <c r="H8" s="119"/>
      <c r="I8" s="15" t="s">
        <v>8</v>
      </c>
    </row>
    <row r="9" spans="1:9" ht="39.75" customHeight="1">
      <c r="A9" s="118"/>
      <c r="B9" s="118"/>
      <c r="C9" s="118"/>
      <c r="D9" s="118"/>
      <c r="E9" s="118"/>
      <c r="F9" s="118"/>
      <c r="G9" s="118"/>
      <c r="H9" s="119"/>
      <c r="I9" s="31">
        <v>55</v>
      </c>
    </row>
    <row r="10" spans="1:9" ht="12" customHeight="1">
      <c r="A10" s="30"/>
      <c r="B10" s="30"/>
      <c r="C10" s="30"/>
      <c r="D10" s="30"/>
      <c r="E10" s="30"/>
      <c r="F10" s="30"/>
      <c r="G10" s="30"/>
      <c r="H10" s="30"/>
      <c r="I10" s="39"/>
    </row>
    <row r="11" ht="22.5" customHeight="1">
      <c r="I11" s="40"/>
    </row>
    <row r="12" spans="1:9" ht="21.75" customHeight="1">
      <c r="A12" s="104" t="s">
        <v>3</v>
      </c>
      <c r="B12" s="104"/>
      <c r="C12" s="104"/>
      <c r="D12" s="104"/>
      <c r="E12" s="104"/>
      <c r="F12" s="104"/>
      <c r="G12" s="104"/>
      <c r="H12" s="104"/>
      <c r="I12" s="104"/>
    </row>
    <row r="13" spans="1:9" ht="18" customHeight="1" thickBot="1">
      <c r="A13" s="105" t="str">
        <f>'（入力不要！）様式ラベル1～54'!A13:I13</f>
        <v>≪　第70回南九州美術展　≫</v>
      </c>
      <c r="B13" s="105"/>
      <c r="C13" s="105"/>
      <c r="D13" s="105"/>
      <c r="E13" s="105"/>
      <c r="F13" s="105"/>
      <c r="G13" s="105"/>
      <c r="H13" s="105"/>
      <c r="I13" s="105"/>
    </row>
    <row r="14" spans="1:9" ht="34.5" customHeight="1">
      <c r="A14" s="106" t="s">
        <v>0</v>
      </c>
      <c r="B14" s="107"/>
      <c r="C14" s="115">
        <f>IF(ISBLANK('目録（入力はここへ）'!C69),"",VLOOKUP(I20,'目録（入力はここへ）'!$B$14:$K$172,2,0))</f>
      </c>
      <c r="D14" s="116"/>
      <c r="E14" s="117"/>
      <c r="F14" s="111" t="s">
        <v>4</v>
      </c>
      <c r="G14" s="112"/>
      <c r="H14" s="112"/>
      <c r="I14" s="113"/>
    </row>
    <row r="15" spans="1:9" ht="34.5" customHeight="1">
      <c r="A15" s="83" t="s">
        <v>35</v>
      </c>
      <c r="B15" s="84"/>
      <c r="C15" s="85">
        <f>IF(ISBLANK('目録（入力はここへ）'!B$9),"",'目録（入力はここへ）'!B$9)</f>
      </c>
      <c r="D15" s="86"/>
      <c r="E15" s="87"/>
      <c r="F15" s="88">
        <f>IF(ISBLANK('目録（入力はここへ）'!G69),"",'目録（入力はここへ）'!G69)</f>
      </c>
      <c r="G15" s="89"/>
      <c r="H15" s="89"/>
      <c r="I15" s="90"/>
    </row>
    <row r="16" spans="1:9" ht="34.5" customHeight="1">
      <c r="A16" s="97" t="s">
        <v>6</v>
      </c>
      <c r="B16" s="114"/>
      <c r="C16" s="85">
        <f>IF(ISBLANK('目録（入力はここへ）'!D$9),"",'目録（入力はここへ）'!D$9)</f>
      </c>
      <c r="D16" s="86"/>
      <c r="E16" s="87"/>
      <c r="F16" s="91"/>
      <c r="G16" s="92"/>
      <c r="H16" s="92"/>
      <c r="I16" s="93"/>
    </row>
    <row r="17" spans="1:9" ht="34.5" customHeight="1">
      <c r="A17" s="97" t="s">
        <v>5</v>
      </c>
      <c r="B17" s="98"/>
      <c r="C17" s="85">
        <f>IF(ISBLANK('目録（入力はここへ）'!C69),"",VLOOKUP(I20,'目録（入力はここへ）'!$B$14:$K$172,3,0))</f>
      </c>
      <c r="D17" s="86"/>
      <c r="E17" s="87"/>
      <c r="F17" s="91"/>
      <c r="G17" s="92"/>
      <c r="H17" s="92"/>
      <c r="I17" s="93"/>
    </row>
    <row r="18" spans="1:9" ht="34.5" customHeight="1" thickBot="1">
      <c r="A18" s="99" t="s">
        <v>17</v>
      </c>
      <c r="B18" s="100"/>
      <c r="C18" s="101">
        <f>IF(ISBLANK('目録（入力はここへ）'!C69),"",VLOOKUP(I20,'目録（入力はここへ）'!$B$14:$K$172,4,0))</f>
      </c>
      <c r="D18" s="102"/>
      <c r="E18" s="103"/>
      <c r="F18" s="94"/>
      <c r="G18" s="95"/>
      <c r="H18" s="95"/>
      <c r="I18" s="96"/>
    </row>
    <row r="19" spans="1:9" ht="15" customHeight="1">
      <c r="A19" s="80" t="s">
        <v>43</v>
      </c>
      <c r="B19" s="118"/>
      <c r="C19" s="118"/>
      <c r="D19" s="118"/>
      <c r="E19" s="118"/>
      <c r="F19" s="118"/>
      <c r="G19" s="118"/>
      <c r="H19" s="119"/>
      <c r="I19" s="15" t="s">
        <v>8</v>
      </c>
    </row>
    <row r="20" spans="1:9" s="2" customFormat="1" ht="39.75" customHeight="1">
      <c r="A20" s="118"/>
      <c r="B20" s="118"/>
      <c r="C20" s="118"/>
      <c r="D20" s="118"/>
      <c r="E20" s="118"/>
      <c r="F20" s="118"/>
      <c r="G20" s="118"/>
      <c r="H20" s="119"/>
      <c r="I20" s="31">
        <v>56</v>
      </c>
    </row>
    <row r="21" spans="1:9" s="2" customFormat="1" ht="12" customHeight="1">
      <c r="A21" s="30"/>
      <c r="B21" s="30"/>
      <c r="C21" s="30"/>
      <c r="D21" s="30"/>
      <c r="E21" s="30"/>
      <c r="F21" s="30"/>
      <c r="G21" s="30"/>
      <c r="H21" s="30"/>
      <c r="I21" s="37"/>
    </row>
    <row r="22" spans="1:9" s="2" customFormat="1" ht="22.5" customHeight="1">
      <c r="A22" s="3"/>
      <c r="B22" s="3"/>
      <c r="C22" s="3"/>
      <c r="D22" s="3"/>
      <c r="E22" s="3"/>
      <c r="F22" s="3"/>
      <c r="G22" s="3"/>
      <c r="H22" s="3"/>
      <c r="I22" s="36"/>
    </row>
    <row r="23" spans="1:9" ht="21.75" customHeight="1">
      <c r="A23" s="104" t="s">
        <v>3</v>
      </c>
      <c r="B23" s="104"/>
      <c r="C23" s="104"/>
      <c r="D23" s="104"/>
      <c r="E23" s="104"/>
      <c r="F23" s="104"/>
      <c r="G23" s="104"/>
      <c r="H23" s="104"/>
      <c r="I23" s="104"/>
    </row>
    <row r="24" spans="1:9" ht="18" customHeight="1" thickBot="1">
      <c r="A24" s="105" t="str">
        <f>'（入力不要！）様式ラベル1～54'!A24:I24</f>
        <v>≪　第70回南九州美術展　≫</v>
      </c>
      <c r="B24" s="105"/>
      <c r="C24" s="105"/>
      <c r="D24" s="105"/>
      <c r="E24" s="105"/>
      <c r="F24" s="105"/>
      <c r="G24" s="105"/>
      <c r="H24" s="105"/>
      <c r="I24" s="105"/>
    </row>
    <row r="25" spans="1:9" ht="34.5" customHeight="1">
      <c r="A25" s="106" t="s">
        <v>0</v>
      </c>
      <c r="B25" s="107"/>
      <c r="C25" s="115">
        <f>IF(ISBLANK('目録（入力はここへ）'!C70),"",VLOOKUP(I31,'目録（入力はここへ）'!$B$14:$K$172,2,0))</f>
      </c>
      <c r="D25" s="116"/>
      <c r="E25" s="117"/>
      <c r="F25" s="111" t="s">
        <v>4</v>
      </c>
      <c r="G25" s="112"/>
      <c r="H25" s="112"/>
      <c r="I25" s="113"/>
    </row>
    <row r="26" spans="1:9" ht="34.5" customHeight="1">
      <c r="A26" s="83" t="s">
        <v>35</v>
      </c>
      <c r="B26" s="84"/>
      <c r="C26" s="85">
        <f>IF(ISBLANK('目録（入力はここへ）'!B$9),"",'目録（入力はここへ）'!B$9)</f>
      </c>
      <c r="D26" s="86"/>
      <c r="E26" s="87"/>
      <c r="F26" s="88">
        <f>IF(ISBLANK('目録（入力はここへ）'!G70),"",'目録（入力はここへ）'!G70)</f>
      </c>
      <c r="G26" s="89"/>
      <c r="H26" s="89"/>
      <c r="I26" s="90"/>
    </row>
    <row r="27" spans="1:9" ht="34.5" customHeight="1">
      <c r="A27" s="97" t="s">
        <v>6</v>
      </c>
      <c r="B27" s="114"/>
      <c r="C27" s="85">
        <f>IF(ISBLANK('目録（入力はここへ）'!D$9),"",'目録（入力はここへ）'!D$9)</f>
      </c>
      <c r="D27" s="86"/>
      <c r="E27" s="87"/>
      <c r="F27" s="91"/>
      <c r="G27" s="92"/>
      <c r="H27" s="92"/>
      <c r="I27" s="93"/>
    </row>
    <row r="28" spans="1:9" ht="34.5" customHeight="1">
      <c r="A28" s="97" t="s">
        <v>5</v>
      </c>
      <c r="B28" s="98"/>
      <c r="C28" s="85">
        <f>IF(ISBLANK('目録（入力はここへ）'!C70),"",VLOOKUP(I31,'目録（入力はここへ）'!$B$14:$K$172,3,0))</f>
      </c>
      <c r="D28" s="86"/>
      <c r="E28" s="87"/>
      <c r="F28" s="91"/>
      <c r="G28" s="92"/>
      <c r="H28" s="92"/>
      <c r="I28" s="93"/>
    </row>
    <row r="29" spans="1:9" ht="34.5" customHeight="1" thickBot="1">
      <c r="A29" s="99" t="s">
        <v>17</v>
      </c>
      <c r="B29" s="100"/>
      <c r="C29" s="101">
        <f>IF(ISBLANK('目録（入力はここへ）'!C70),"",VLOOKUP(I31,'目録（入力はここへ）'!$B$14:$K$172,4,0))</f>
      </c>
      <c r="D29" s="102"/>
      <c r="E29" s="103"/>
      <c r="F29" s="94"/>
      <c r="G29" s="95"/>
      <c r="H29" s="95"/>
      <c r="I29" s="96"/>
    </row>
    <row r="30" spans="1:9" ht="15" customHeight="1">
      <c r="A30" s="80" t="s">
        <v>43</v>
      </c>
      <c r="B30" s="118"/>
      <c r="C30" s="118"/>
      <c r="D30" s="118"/>
      <c r="E30" s="118"/>
      <c r="F30" s="118"/>
      <c r="G30" s="118"/>
      <c r="H30" s="119"/>
      <c r="I30" s="15" t="s">
        <v>8</v>
      </c>
    </row>
    <row r="31" spans="1:9" ht="39.75" customHeight="1">
      <c r="A31" s="118"/>
      <c r="B31" s="118"/>
      <c r="C31" s="118"/>
      <c r="D31" s="118"/>
      <c r="E31" s="118"/>
      <c r="F31" s="118"/>
      <c r="G31" s="118"/>
      <c r="H31" s="119"/>
      <c r="I31" s="31">
        <v>57</v>
      </c>
    </row>
    <row r="32" spans="1:9" ht="21.75" customHeight="1">
      <c r="A32" s="104" t="s">
        <v>3</v>
      </c>
      <c r="B32" s="104"/>
      <c r="C32" s="104"/>
      <c r="D32" s="104"/>
      <c r="E32" s="104"/>
      <c r="F32" s="104"/>
      <c r="G32" s="104"/>
      <c r="H32" s="104"/>
      <c r="I32" s="104"/>
    </row>
    <row r="33" spans="1:9" ht="18" customHeight="1" thickBot="1">
      <c r="A33" s="105" t="str">
        <f>'（入力不要！）様式ラベル1～54'!A33:I33</f>
        <v>≪　第70回南九州美術展　≫</v>
      </c>
      <c r="B33" s="105"/>
      <c r="C33" s="105"/>
      <c r="D33" s="105"/>
      <c r="E33" s="105"/>
      <c r="F33" s="105"/>
      <c r="G33" s="105"/>
      <c r="H33" s="105"/>
      <c r="I33" s="105"/>
    </row>
    <row r="34" spans="1:9" ht="34.5" customHeight="1">
      <c r="A34" s="106" t="s">
        <v>0</v>
      </c>
      <c r="B34" s="107"/>
      <c r="C34" s="115">
        <f>IF(ISBLANK('目録（入力はここへ）'!C71),"",VLOOKUP(I40,'目録（入力はここへ）'!$B$14:$K$172,2,0))</f>
      </c>
      <c r="D34" s="116"/>
      <c r="E34" s="117"/>
      <c r="F34" s="111" t="s">
        <v>4</v>
      </c>
      <c r="G34" s="112"/>
      <c r="H34" s="112"/>
      <c r="I34" s="113"/>
    </row>
    <row r="35" spans="1:9" ht="34.5" customHeight="1">
      <c r="A35" s="83" t="s">
        <v>35</v>
      </c>
      <c r="B35" s="84"/>
      <c r="C35" s="85">
        <f>IF(ISBLANK('目録（入力はここへ）'!B$9),"",'目録（入力はここへ）'!B$9)</f>
      </c>
      <c r="D35" s="86"/>
      <c r="E35" s="87"/>
      <c r="F35" s="88">
        <f>IF(ISBLANK('目録（入力はここへ）'!G71),"",'目録（入力はここへ）'!G71)</f>
      </c>
      <c r="G35" s="89"/>
      <c r="H35" s="89"/>
      <c r="I35" s="90"/>
    </row>
    <row r="36" spans="1:9" ht="34.5" customHeight="1">
      <c r="A36" s="97" t="s">
        <v>6</v>
      </c>
      <c r="B36" s="114"/>
      <c r="C36" s="85">
        <f>IF(ISBLANK('目録（入力はここへ）'!D$9),"",'目録（入力はここへ）'!D$9)</f>
      </c>
      <c r="D36" s="86"/>
      <c r="E36" s="87"/>
      <c r="F36" s="91"/>
      <c r="G36" s="92"/>
      <c r="H36" s="92"/>
      <c r="I36" s="93"/>
    </row>
    <row r="37" spans="1:9" ht="34.5" customHeight="1">
      <c r="A37" s="97" t="s">
        <v>5</v>
      </c>
      <c r="B37" s="98"/>
      <c r="C37" s="85">
        <f>IF(ISBLANK('目録（入力はここへ）'!C71),"",VLOOKUP(I40,'目録（入力はここへ）'!$B$14:$K$172,3,0))</f>
      </c>
      <c r="D37" s="86"/>
      <c r="E37" s="87"/>
      <c r="F37" s="91"/>
      <c r="G37" s="92"/>
      <c r="H37" s="92"/>
      <c r="I37" s="93"/>
    </row>
    <row r="38" spans="1:9" ht="34.5" customHeight="1" thickBot="1">
      <c r="A38" s="99" t="s">
        <v>17</v>
      </c>
      <c r="B38" s="100"/>
      <c r="C38" s="101">
        <f>IF(ISBLANK('目録（入力はここへ）'!C71),"",VLOOKUP(I40,'目録（入力はここへ）'!$B$14:$K$172,4,0))</f>
      </c>
      <c r="D38" s="102"/>
      <c r="E38" s="103"/>
      <c r="F38" s="94"/>
      <c r="G38" s="95"/>
      <c r="H38" s="95"/>
      <c r="I38" s="96"/>
    </row>
    <row r="39" spans="2:9" ht="15" customHeight="1">
      <c r="B39" s="28"/>
      <c r="C39" s="28"/>
      <c r="D39" s="28"/>
      <c r="E39" s="28"/>
      <c r="F39" s="28"/>
      <c r="G39" s="28"/>
      <c r="H39" s="29"/>
      <c r="I39" s="15" t="s">
        <v>8</v>
      </c>
    </row>
    <row r="40" spans="1:9" ht="39.75" customHeight="1">
      <c r="A40" s="80" t="s">
        <v>38</v>
      </c>
      <c r="B40" s="81"/>
      <c r="C40" s="81"/>
      <c r="D40" s="81"/>
      <c r="E40" s="81"/>
      <c r="F40" s="81"/>
      <c r="G40" s="81"/>
      <c r="H40" s="82"/>
      <c r="I40" s="31">
        <v>58</v>
      </c>
    </row>
    <row r="41" spans="1:9" ht="12" customHeight="1">
      <c r="A41" s="30"/>
      <c r="B41" s="30"/>
      <c r="C41" s="30"/>
      <c r="D41" s="30"/>
      <c r="E41" s="30"/>
      <c r="F41" s="30"/>
      <c r="G41" s="30"/>
      <c r="H41" s="30"/>
      <c r="I41" s="39"/>
    </row>
    <row r="42" ht="22.5" customHeight="1">
      <c r="I42" s="40"/>
    </row>
    <row r="43" spans="1:9" ht="21.75" customHeight="1">
      <c r="A43" s="104" t="s">
        <v>3</v>
      </c>
      <c r="B43" s="104"/>
      <c r="C43" s="104"/>
      <c r="D43" s="104"/>
      <c r="E43" s="104"/>
      <c r="F43" s="104"/>
      <c r="G43" s="104"/>
      <c r="H43" s="104"/>
      <c r="I43" s="104"/>
    </row>
    <row r="44" spans="1:9" ht="18" customHeight="1" thickBot="1">
      <c r="A44" s="105" t="str">
        <f>'（入力不要！）様式ラベル1～54'!A44:I44</f>
        <v>≪　第70回南九州美術展　≫</v>
      </c>
      <c r="B44" s="105"/>
      <c r="C44" s="105"/>
      <c r="D44" s="105"/>
      <c r="E44" s="105"/>
      <c r="F44" s="105"/>
      <c r="G44" s="105"/>
      <c r="H44" s="105"/>
      <c r="I44" s="105"/>
    </row>
    <row r="45" spans="1:9" ht="34.5" customHeight="1">
      <c r="A45" s="106" t="s">
        <v>0</v>
      </c>
      <c r="B45" s="107"/>
      <c r="C45" s="115">
        <f>IF(ISBLANK('目録（入力はここへ）'!C72),"",VLOOKUP(I51,'目録（入力はここへ）'!$B$14:$K$172,2,0))</f>
      </c>
      <c r="D45" s="116"/>
      <c r="E45" s="117"/>
      <c r="F45" s="111" t="s">
        <v>4</v>
      </c>
      <c r="G45" s="112"/>
      <c r="H45" s="112"/>
      <c r="I45" s="113"/>
    </row>
    <row r="46" spans="1:9" ht="34.5" customHeight="1">
      <c r="A46" s="83" t="s">
        <v>35</v>
      </c>
      <c r="B46" s="84"/>
      <c r="C46" s="85">
        <f>IF(ISBLANK('目録（入力はここへ）'!B$9),"",'目録（入力はここへ）'!B$9)</f>
      </c>
      <c r="D46" s="86"/>
      <c r="E46" s="87"/>
      <c r="F46" s="88">
        <f>IF(ISBLANK('目録（入力はここへ）'!G72),"",'目録（入力はここへ）'!G72)</f>
      </c>
      <c r="G46" s="89"/>
      <c r="H46" s="89"/>
      <c r="I46" s="90"/>
    </row>
    <row r="47" spans="1:9" ht="34.5" customHeight="1">
      <c r="A47" s="97" t="s">
        <v>6</v>
      </c>
      <c r="B47" s="114"/>
      <c r="C47" s="85">
        <f>IF(ISBLANK('目録（入力はここへ）'!D$9),"",'目録（入力はここへ）'!D$9)</f>
      </c>
      <c r="D47" s="86"/>
      <c r="E47" s="87"/>
      <c r="F47" s="91"/>
      <c r="G47" s="92"/>
      <c r="H47" s="92"/>
      <c r="I47" s="93"/>
    </row>
    <row r="48" spans="1:9" ht="34.5" customHeight="1">
      <c r="A48" s="97" t="s">
        <v>5</v>
      </c>
      <c r="B48" s="98"/>
      <c r="C48" s="85">
        <f>IF(ISBLANK('目録（入力はここへ）'!C72),"",VLOOKUP(I51,'目録（入力はここへ）'!$B$14:$K$172,3,0))</f>
      </c>
      <c r="D48" s="86"/>
      <c r="E48" s="87"/>
      <c r="F48" s="91"/>
      <c r="G48" s="92"/>
      <c r="H48" s="92"/>
      <c r="I48" s="93"/>
    </row>
    <row r="49" spans="1:9" ht="34.5" customHeight="1" thickBot="1">
      <c r="A49" s="99" t="s">
        <v>17</v>
      </c>
      <c r="B49" s="100"/>
      <c r="C49" s="101">
        <f>IF(ISBLANK('目録（入力はここへ）'!C72),"",VLOOKUP(I51,'目録（入力はここへ）'!$B$14:$K$172,4,0))</f>
      </c>
      <c r="D49" s="102"/>
      <c r="E49" s="103"/>
      <c r="F49" s="94"/>
      <c r="G49" s="95"/>
      <c r="H49" s="95"/>
      <c r="I49" s="96"/>
    </row>
    <row r="50" spans="1:9" ht="15" customHeight="1">
      <c r="A50" s="13"/>
      <c r="B50" s="6"/>
      <c r="C50" s="6"/>
      <c r="D50" s="6"/>
      <c r="E50" s="6"/>
      <c r="F50" s="38"/>
      <c r="G50" s="38"/>
      <c r="H50" s="38"/>
      <c r="I50" s="15" t="s">
        <v>8</v>
      </c>
    </row>
    <row r="51" spans="1:9" s="2" customFormat="1" ht="39.75" customHeight="1">
      <c r="A51" s="80" t="s">
        <v>39</v>
      </c>
      <c r="B51" s="81"/>
      <c r="C51" s="81"/>
      <c r="D51" s="81"/>
      <c r="E51" s="81"/>
      <c r="F51" s="81"/>
      <c r="G51" s="81"/>
      <c r="H51" s="82"/>
      <c r="I51" s="31">
        <v>59</v>
      </c>
    </row>
    <row r="52" spans="1:9" ht="21.75" customHeight="1">
      <c r="A52" s="104" t="s">
        <v>3</v>
      </c>
      <c r="B52" s="104"/>
      <c r="C52" s="104"/>
      <c r="D52" s="104"/>
      <c r="E52" s="104"/>
      <c r="F52" s="104"/>
      <c r="G52" s="104"/>
      <c r="H52" s="104"/>
      <c r="I52" s="104"/>
    </row>
    <row r="53" spans="1:9" ht="18" customHeight="1" thickBot="1">
      <c r="A53" s="105" t="str">
        <f>'（入力不要！）様式ラベル1～54'!A53:I53</f>
        <v>≪　第70回南九州美術展　≫</v>
      </c>
      <c r="B53" s="105"/>
      <c r="C53" s="105"/>
      <c r="D53" s="105"/>
      <c r="E53" s="105"/>
      <c r="F53" s="105"/>
      <c r="G53" s="105"/>
      <c r="H53" s="105"/>
      <c r="I53" s="105"/>
    </row>
    <row r="54" spans="1:9" ht="34.5" customHeight="1">
      <c r="A54" s="106" t="s">
        <v>0</v>
      </c>
      <c r="B54" s="107"/>
      <c r="C54" s="115">
        <f>IF(ISBLANK('目録（入力はここへ）'!C73),"",VLOOKUP(I60,'目録（入力はここへ）'!$B$14:$K$172,2,0))</f>
      </c>
      <c r="D54" s="116"/>
      <c r="E54" s="117"/>
      <c r="F54" s="111" t="s">
        <v>4</v>
      </c>
      <c r="G54" s="112"/>
      <c r="H54" s="112"/>
      <c r="I54" s="113"/>
    </row>
    <row r="55" spans="1:9" ht="34.5" customHeight="1">
      <c r="A55" s="83" t="s">
        <v>35</v>
      </c>
      <c r="B55" s="84"/>
      <c r="C55" s="85">
        <f>IF(ISBLANK('目録（入力はここへ）'!B$9),"",'目録（入力はここへ）'!B$9)</f>
      </c>
      <c r="D55" s="86"/>
      <c r="E55" s="87"/>
      <c r="F55" s="88">
        <f>IF(ISBLANK('目録（入力はここへ）'!G73),"",'目録（入力はここへ）'!G73)</f>
      </c>
      <c r="G55" s="89"/>
      <c r="H55" s="89"/>
      <c r="I55" s="90"/>
    </row>
    <row r="56" spans="1:9" ht="34.5" customHeight="1">
      <c r="A56" s="97" t="s">
        <v>6</v>
      </c>
      <c r="B56" s="114"/>
      <c r="C56" s="85">
        <f>IF(ISBLANK('目録（入力はここへ）'!D$9),"",'目録（入力はここへ）'!D$9)</f>
      </c>
      <c r="D56" s="86"/>
      <c r="E56" s="87"/>
      <c r="F56" s="91"/>
      <c r="G56" s="92"/>
      <c r="H56" s="92"/>
      <c r="I56" s="93"/>
    </row>
    <row r="57" spans="1:9" ht="34.5" customHeight="1">
      <c r="A57" s="97" t="s">
        <v>5</v>
      </c>
      <c r="B57" s="98"/>
      <c r="C57" s="85">
        <f>IF(ISBLANK('目録（入力はここへ）'!C73),"",VLOOKUP(I60,'目録（入力はここへ）'!$B$14:$K$172,3,0))</f>
      </c>
      <c r="D57" s="86"/>
      <c r="E57" s="87"/>
      <c r="F57" s="91"/>
      <c r="G57" s="92"/>
      <c r="H57" s="92"/>
      <c r="I57" s="93"/>
    </row>
    <row r="58" spans="1:9" ht="34.5" customHeight="1" thickBot="1">
      <c r="A58" s="99" t="s">
        <v>17</v>
      </c>
      <c r="B58" s="100"/>
      <c r="C58" s="101">
        <f>IF(ISBLANK('目録（入力はここへ）'!C73),"",VLOOKUP(I60,'目録（入力はここへ）'!$B$14:$K$172,4,0))</f>
      </c>
      <c r="D58" s="102"/>
      <c r="E58" s="103"/>
      <c r="F58" s="94"/>
      <c r="G58" s="95"/>
      <c r="H58" s="95"/>
      <c r="I58" s="96"/>
    </row>
    <row r="59" spans="1:9" ht="15" customHeight="1">
      <c r="A59" s="13"/>
      <c r="B59" s="6"/>
      <c r="C59" s="6"/>
      <c r="D59" s="6"/>
      <c r="E59" s="6"/>
      <c r="F59" s="38"/>
      <c r="G59" s="38"/>
      <c r="H59" s="38"/>
      <c r="I59" s="15" t="s">
        <v>8</v>
      </c>
    </row>
    <row r="60" spans="1:9" ht="39.75" customHeight="1">
      <c r="A60" s="80" t="s">
        <v>39</v>
      </c>
      <c r="B60" s="81"/>
      <c r="C60" s="81"/>
      <c r="D60" s="81"/>
      <c r="E60" s="81"/>
      <c r="F60" s="81"/>
      <c r="G60" s="81"/>
      <c r="H60" s="82"/>
      <c r="I60" s="31">
        <v>60</v>
      </c>
    </row>
    <row r="61" spans="1:9" ht="12" customHeight="1">
      <c r="A61" s="23"/>
      <c r="B61" s="24"/>
      <c r="C61" s="24"/>
      <c r="D61" s="24"/>
      <c r="E61" s="24"/>
      <c r="F61" s="24"/>
      <c r="G61" s="24"/>
      <c r="H61" s="24"/>
      <c r="I61" s="32"/>
    </row>
    <row r="62" ht="22.5" customHeight="1">
      <c r="I62" s="40"/>
    </row>
    <row r="63" spans="1:9" ht="21.75" customHeight="1">
      <c r="A63" s="104" t="s">
        <v>3</v>
      </c>
      <c r="B63" s="104"/>
      <c r="C63" s="104"/>
      <c r="D63" s="104"/>
      <c r="E63" s="104"/>
      <c r="F63" s="104"/>
      <c r="G63" s="104"/>
      <c r="H63" s="104"/>
      <c r="I63" s="104"/>
    </row>
    <row r="64" spans="1:9" ht="18" customHeight="1" thickBot="1">
      <c r="A64" s="105" t="str">
        <f>'（入力不要！）様式ラベル1～54'!A64:I64</f>
        <v>≪　第70回南九州美術展　≫</v>
      </c>
      <c r="B64" s="105"/>
      <c r="C64" s="105"/>
      <c r="D64" s="105"/>
      <c r="E64" s="105"/>
      <c r="F64" s="105"/>
      <c r="G64" s="105"/>
      <c r="H64" s="105"/>
      <c r="I64" s="105"/>
    </row>
    <row r="65" spans="1:9" ht="34.5" customHeight="1">
      <c r="A65" s="106" t="s">
        <v>0</v>
      </c>
      <c r="B65" s="107"/>
      <c r="C65" s="115">
        <f>IF(ISBLANK('目録（入力はここへ）'!C74),"",VLOOKUP(I71,'目録（入力はここへ）'!$B$14:$K$172,2,0))</f>
      </c>
      <c r="D65" s="116"/>
      <c r="E65" s="117"/>
      <c r="F65" s="111" t="s">
        <v>4</v>
      </c>
      <c r="G65" s="112"/>
      <c r="H65" s="112"/>
      <c r="I65" s="113"/>
    </row>
    <row r="66" spans="1:9" ht="34.5" customHeight="1">
      <c r="A66" s="83" t="s">
        <v>35</v>
      </c>
      <c r="B66" s="84"/>
      <c r="C66" s="85">
        <f>IF(ISBLANK('目録（入力はここへ）'!B$9),"",'目録（入力はここへ）'!B$9)</f>
      </c>
      <c r="D66" s="86"/>
      <c r="E66" s="87"/>
      <c r="F66" s="88">
        <f>IF(ISBLANK('目録（入力はここへ）'!G74),"",'目録（入力はここへ）'!G74)</f>
      </c>
      <c r="G66" s="89"/>
      <c r="H66" s="89"/>
      <c r="I66" s="90"/>
    </row>
    <row r="67" spans="1:9" ht="34.5" customHeight="1">
      <c r="A67" s="97" t="s">
        <v>6</v>
      </c>
      <c r="B67" s="114"/>
      <c r="C67" s="85">
        <f>IF(ISBLANK('目録（入力はここへ）'!D$9),"",'目録（入力はここへ）'!D$9)</f>
      </c>
      <c r="D67" s="86"/>
      <c r="E67" s="87"/>
      <c r="F67" s="91"/>
      <c r="G67" s="92"/>
      <c r="H67" s="92"/>
      <c r="I67" s="93"/>
    </row>
    <row r="68" spans="1:9" ht="34.5" customHeight="1">
      <c r="A68" s="97" t="s">
        <v>5</v>
      </c>
      <c r="B68" s="98"/>
      <c r="C68" s="85">
        <f>IF(ISBLANK('目録（入力はここへ）'!C74),"",VLOOKUP(I71,'目録（入力はここへ）'!$B$14:$K$172,3,0))</f>
      </c>
      <c r="D68" s="86"/>
      <c r="E68" s="87"/>
      <c r="F68" s="91"/>
      <c r="G68" s="92"/>
      <c r="H68" s="92"/>
      <c r="I68" s="93"/>
    </row>
    <row r="69" spans="1:9" ht="34.5" customHeight="1" thickBot="1">
      <c r="A69" s="99" t="s">
        <v>17</v>
      </c>
      <c r="B69" s="100"/>
      <c r="C69" s="101">
        <f>IF(ISBLANK('目録（入力はここへ）'!C74),"",VLOOKUP(I71,'目録（入力はここへ）'!$B$14:$K$172,4,0))</f>
      </c>
      <c r="D69" s="102"/>
      <c r="E69" s="103"/>
      <c r="F69" s="94"/>
      <c r="G69" s="95"/>
      <c r="H69" s="95"/>
      <c r="I69" s="96"/>
    </row>
    <row r="70" spans="2:9" ht="15" customHeight="1">
      <c r="B70" s="28"/>
      <c r="C70" s="28"/>
      <c r="D70" s="28"/>
      <c r="E70" s="28"/>
      <c r="F70" s="28"/>
      <c r="G70" s="28"/>
      <c r="H70" s="29"/>
      <c r="I70" s="15" t="s">
        <v>8</v>
      </c>
    </row>
    <row r="71" spans="1:9" ht="39.75" customHeight="1">
      <c r="A71" s="80" t="s">
        <v>38</v>
      </c>
      <c r="B71" s="81"/>
      <c r="C71" s="81"/>
      <c r="D71" s="81"/>
      <c r="E71" s="81"/>
      <c r="F71" s="81"/>
      <c r="G71" s="81"/>
      <c r="H71" s="82"/>
      <c r="I71" s="31">
        <v>61</v>
      </c>
    </row>
    <row r="72" spans="1:9" ht="12" customHeight="1">
      <c r="A72" s="30"/>
      <c r="B72" s="30"/>
      <c r="C72" s="30"/>
      <c r="D72" s="30"/>
      <c r="E72" s="30"/>
      <c r="F72" s="30"/>
      <c r="G72" s="30"/>
      <c r="H72" s="30"/>
      <c r="I72" s="39"/>
    </row>
    <row r="73" ht="22.5" customHeight="1">
      <c r="I73" s="40"/>
    </row>
    <row r="74" spans="1:9" ht="21.75" customHeight="1">
      <c r="A74" s="104" t="s">
        <v>3</v>
      </c>
      <c r="B74" s="104"/>
      <c r="C74" s="104"/>
      <c r="D74" s="104"/>
      <c r="E74" s="104"/>
      <c r="F74" s="104"/>
      <c r="G74" s="104"/>
      <c r="H74" s="104"/>
      <c r="I74" s="104"/>
    </row>
    <row r="75" spans="1:9" ht="18" customHeight="1" thickBot="1">
      <c r="A75" s="105" t="str">
        <f>'（入力不要！）様式ラベル1～54'!A75:I75</f>
        <v>≪　第70回南九州美術展　≫</v>
      </c>
      <c r="B75" s="105"/>
      <c r="C75" s="105"/>
      <c r="D75" s="105"/>
      <c r="E75" s="105"/>
      <c r="F75" s="105"/>
      <c r="G75" s="105"/>
      <c r="H75" s="105"/>
      <c r="I75" s="105"/>
    </row>
    <row r="76" spans="1:9" ht="34.5" customHeight="1">
      <c r="A76" s="106" t="s">
        <v>0</v>
      </c>
      <c r="B76" s="107"/>
      <c r="C76" s="115">
        <f>IF(ISBLANK('目録（入力はここへ）'!C75),"",VLOOKUP(I82,'目録（入力はここへ）'!$B$14:$K$172,2,0))</f>
      </c>
      <c r="D76" s="116"/>
      <c r="E76" s="117"/>
      <c r="F76" s="111" t="s">
        <v>4</v>
      </c>
      <c r="G76" s="112"/>
      <c r="H76" s="112"/>
      <c r="I76" s="113"/>
    </row>
    <row r="77" spans="1:9" ht="34.5" customHeight="1">
      <c r="A77" s="83" t="s">
        <v>35</v>
      </c>
      <c r="B77" s="84"/>
      <c r="C77" s="85">
        <f>IF(ISBLANK('目録（入力はここへ）'!B$9),"",'目録（入力はここへ）'!B$9)</f>
      </c>
      <c r="D77" s="86"/>
      <c r="E77" s="87"/>
      <c r="F77" s="88">
        <f>IF(ISBLANK('目録（入力はここへ）'!G75),"",'目録（入力はここへ）'!G75)</f>
      </c>
      <c r="G77" s="89"/>
      <c r="H77" s="89"/>
      <c r="I77" s="90"/>
    </row>
    <row r="78" spans="1:9" ht="34.5" customHeight="1">
      <c r="A78" s="97" t="s">
        <v>6</v>
      </c>
      <c r="B78" s="114"/>
      <c r="C78" s="85">
        <f>IF(ISBLANK('目録（入力はここへ）'!D$9),"",'目録（入力はここへ）'!D$9)</f>
      </c>
      <c r="D78" s="86"/>
      <c r="E78" s="87"/>
      <c r="F78" s="91"/>
      <c r="G78" s="92"/>
      <c r="H78" s="92"/>
      <c r="I78" s="93"/>
    </row>
    <row r="79" spans="1:9" ht="34.5" customHeight="1">
      <c r="A79" s="97" t="s">
        <v>5</v>
      </c>
      <c r="B79" s="98"/>
      <c r="C79" s="85">
        <f>IF(ISBLANK('目録（入力はここへ）'!C75),"",VLOOKUP(I82,'目録（入力はここへ）'!$B$14:$K$172,3,0))</f>
      </c>
      <c r="D79" s="86"/>
      <c r="E79" s="87"/>
      <c r="F79" s="91"/>
      <c r="G79" s="92"/>
      <c r="H79" s="92"/>
      <c r="I79" s="93"/>
    </row>
    <row r="80" spans="1:9" ht="34.5" customHeight="1" thickBot="1">
      <c r="A80" s="99" t="s">
        <v>17</v>
      </c>
      <c r="B80" s="100"/>
      <c r="C80" s="101">
        <f>IF(ISBLANK('目録（入力はここへ）'!C75),"",VLOOKUP(I82,'目録（入力はここへ）'!$B$14:$K$172,4,0))</f>
      </c>
      <c r="D80" s="102"/>
      <c r="E80" s="103"/>
      <c r="F80" s="94"/>
      <c r="G80" s="95"/>
      <c r="H80" s="95"/>
      <c r="I80" s="96"/>
    </row>
    <row r="81" spans="1:9" ht="15" customHeight="1">
      <c r="A81" s="13"/>
      <c r="B81" s="6"/>
      <c r="C81" s="6"/>
      <c r="D81" s="6"/>
      <c r="E81" s="6"/>
      <c r="F81" s="38"/>
      <c r="G81" s="38"/>
      <c r="H81" s="38"/>
      <c r="I81" s="15" t="s">
        <v>8</v>
      </c>
    </row>
    <row r="82" spans="1:9" s="2" customFormat="1" ht="39.75" customHeight="1">
      <c r="A82" s="80" t="s">
        <v>39</v>
      </c>
      <c r="B82" s="81"/>
      <c r="C82" s="81"/>
      <c r="D82" s="81"/>
      <c r="E82" s="81"/>
      <c r="F82" s="81"/>
      <c r="G82" s="81"/>
      <c r="H82" s="82"/>
      <c r="I82" s="31">
        <v>62</v>
      </c>
    </row>
    <row r="83" spans="1:9" ht="21.75" customHeight="1">
      <c r="A83" s="104" t="s">
        <v>3</v>
      </c>
      <c r="B83" s="104"/>
      <c r="C83" s="104"/>
      <c r="D83" s="104"/>
      <c r="E83" s="104"/>
      <c r="F83" s="104"/>
      <c r="G83" s="104"/>
      <c r="H83" s="104"/>
      <c r="I83" s="104"/>
    </row>
    <row r="84" spans="1:9" ht="18" customHeight="1" thickBot="1">
      <c r="A84" s="105" t="str">
        <f>'（入力不要！）様式ラベル1～54'!A84:I84</f>
        <v>≪　第70回南九州美術展　≫</v>
      </c>
      <c r="B84" s="105"/>
      <c r="C84" s="105"/>
      <c r="D84" s="105"/>
      <c r="E84" s="105"/>
      <c r="F84" s="105"/>
      <c r="G84" s="105"/>
      <c r="H84" s="105"/>
      <c r="I84" s="105"/>
    </row>
    <row r="85" spans="1:9" ht="34.5" customHeight="1">
      <c r="A85" s="106" t="s">
        <v>0</v>
      </c>
      <c r="B85" s="107"/>
      <c r="C85" s="115">
        <f>IF(ISBLANK('目録（入力はここへ）'!C76),"",VLOOKUP(I91,'目録（入力はここへ）'!$B$14:$K$172,2,0))</f>
      </c>
      <c r="D85" s="116"/>
      <c r="E85" s="117"/>
      <c r="F85" s="111" t="s">
        <v>4</v>
      </c>
      <c r="G85" s="112"/>
      <c r="H85" s="112"/>
      <c r="I85" s="113"/>
    </row>
    <row r="86" spans="1:9" ht="34.5" customHeight="1">
      <c r="A86" s="83" t="s">
        <v>35</v>
      </c>
      <c r="B86" s="84"/>
      <c r="C86" s="85">
        <f>IF(ISBLANK('目録（入力はここへ）'!B$9),"",'目録（入力はここへ）'!B$9)</f>
      </c>
      <c r="D86" s="86"/>
      <c r="E86" s="87"/>
      <c r="F86" s="88">
        <f>IF(ISBLANK('目録（入力はここへ）'!G76),"",'目録（入力はここへ）'!G76)</f>
      </c>
      <c r="G86" s="89"/>
      <c r="H86" s="89"/>
      <c r="I86" s="90"/>
    </row>
    <row r="87" spans="1:9" ht="34.5" customHeight="1">
      <c r="A87" s="97" t="s">
        <v>6</v>
      </c>
      <c r="B87" s="114"/>
      <c r="C87" s="85">
        <f>IF(ISBLANK('目録（入力はここへ）'!D$9),"",'目録（入力はここへ）'!D$9)</f>
      </c>
      <c r="D87" s="86"/>
      <c r="E87" s="87"/>
      <c r="F87" s="91"/>
      <c r="G87" s="92"/>
      <c r="H87" s="92"/>
      <c r="I87" s="93"/>
    </row>
    <row r="88" spans="1:9" ht="34.5" customHeight="1">
      <c r="A88" s="97" t="s">
        <v>5</v>
      </c>
      <c r="B88" s="98"/>
      <c r="C88" s="85">
        <f>IF(ISBLANK('目録（入力はここへ）'!C76),"",VLOOKUP(I91,'目録（入力はここへ）'!$B$14:$K$172,3,0))</f>
      </c>
      <c r="D88" s="86"/>
      <c r="E88" s="87"/>
      <c r="F88" s="91"/>
      <c r="G88" s="92"/>
      <c r="H88" s="92"/>
      <c r="I88" s="93"/>
    </row>
    <row r="89" spans="1:9" ht="34.5" customHeight="1" thickBot="1">
      <c r="A89" s="99" t="s">
        <v>17</v>
      </c>
      <c r="B89" s="100"/>
      <c r="C89" s="101">
        <f>IF(ISBLANK('目録（入力はここへ）'!C76),"",VLOOKUP(I91,'目録（入力はここへ）'!$B$14:$K$172,4,0))</f>
      </c>
      <c r="D89" s="102"/>
      <c r="E89" s="103"/>
      <c r="F89" s="94"/>
      <c r="G89" s="95"/>
      <c r="H89" s="95"/>
      <c r="I89" s="96"/>
    </row>
    <row r="90" spans="1:9" ht="15" customHeight="1">
      <c r="A90" s="13"/>
      <c r="B90" s="6"/>
      <c r="C90" s="6"/>
      <c r="D90" s="6"/>
      <c r="E90" s="6"/>
      <c r="F90" s="38"/>
      <c r="G90" s="38"/>
      <c r="H90" s="38"/>
      <c r="I90" s="15" t="s">
        <v>8</v>
      </c>
    </row>
    <row r="91" spans="1:9" ht="39.75" customHeight="1">
      <c r="A91" s="80" t="s">
        <v>39</v>
      </c>
      <c r="B91" s="81"/>
      <c r="C91" s="81"/>
      <c r="D91" s="81"/>
      <c r="E91" s="81"/>
      <c r="F91" s="81"/>
      <c r="G91" s="81"/>
      <c r="H91" s="82"/>
      <c r="I91" s="31">
        <v>63</v>
      </c>
    </row>
    <row r="92" spans="1:9" ht="12" customHeight="1">
      <c r="A92" s="23"/>
      <c r="B92" s="24"/>
      <c r="C92" s="24"/>
      <c r="D92" s="24"/>
      <c r="E92" s="24"/>
      <c r="F92" s="24"/>
      <c r="G92" s="24"/>
      <c r="H92" s="24"/>
      <c r="I92" s="32"/>
    </row>
    <row r="93" ht="22.5" customHeight="1">
      <c r="I93" s="40"/>
    </row>
    <row r="94" spans="1:9" ht="21.75" customHeight="1">
      <c r="A94" s="104" t="s">
        <v>3</v>
      </c>
      <c r="B94" s="104"/>
      <c r="C94" s="104"/>
      <c r="D94" s="104"/>
      <c r="E94" s="104"/>
      <c r="F94" s="104"/>
      <c r="G94" s="104"/>
      <c r="H94" s="104"/>
      <c r="I94" s="104"/>
    </row>
    <row r="95" spans="1:9" ht="18" customHeight="1" thickBot="1">
      <c r="A95" s="105" t="str">
        <f>'（入力不要！）様式ラベル1～54'!A95:I95</f>
        <v>≪　第70回南九州美術展　≫</v>
      </c>
      <c r="B95" s="105"/>
      <c r="C95" s="105"/>
      <c r="D95" s="105"/>
      <c r="E95" s="105"/>
      <c r="F95" s="105"/>
      <c r="G95" s="105"/>
      <c r="H95" s="105"/>
      <c r="I95" s="105"/>
    </row>
    <row r="96" spans="1:9" ht="34.5" customHeight="1">
      <c r="A96" s="106" t="s">
        <v>0</v>
      </c>
      <c r="B96" s="107"/>
      <c r="C96" s="115">
        <f>IF(ISBLANK('目録（入力はここへ）'!C77),"",VLOOKUP(I102,'目録（入力はここへ）'!$B$14:$K$172,2,0))</f>
      </c>
      <c r="D96" s="116"/>
      <c r="E96" s="117"/>
      <c r="F96" s="111" t="s">
        <v>4</v>
      </c>
      <c r="G96" s="112"/>
      <c r="H96" s="112"/>
      <c r="I96" s="113"/>
    </row>
    <row r="97" spans="1:9" ht="34.5" customHeight="1">
      <c r="A97" s="83" t="s">
        <v>35</v>
      </c>
      <c r="B97" s="84"/>
      <c r="C97" s="85">
        <f>IF(ISBLANK('目録（入力はここへ）'!B$9),"",'目録（入力はここへ）'!B$9)</f>
      </c>
      <c r="D97" s="86"/>
      <c r="E97" s="87"/>
      <c r="F97" s="88">
        <f>IF(ISBLANK('目録（入力はここへ）'!G77),"",'目録（入力はここへ）'!G77)</f>
      </c>
      <c r="G97" s="89"/>
      <c r="H97" s="89"/>
      <c r="I97" s="90"/>
    </row>
    <row r="98" spans="1:9" ht="34.5" customHeight="1">
      <c r="A98" s="97" t="s">
        <v>6</v>
      </c>
      <c r="B98" s="114"/>
      <c r="C98" s="85">
        <f>IF(ISBLANK('目録（入力はここへ）'!D$9),"",'目録（入力はここへ）'!D$9)</f>
      </c>
      <c r="D98" s="86"/>
      <c r="E98" s="87"/>
      <c r="F98" s="91"/>
      <c r="G98" s="92"/>
      <c r="H98" s="92"/>
      <c r="I98" s="93"/>
    </row>
    <row r="99" spans="1:9" ht="34.5" customHeight="1">
      <c r="A99" s="97" t="s">
        <v>5</v>
      </c>
      <c r="B99" s="98"/>
      <c r="C99" s="85">
        <f>IF(ISBLANK('目録（入力はここへ）'!C77),"",VLOOKUP(I102,'目録（入力はここへ）'!$B$14:$K$172,3,0))</f>
      </c>
      <c r="D99" s="86"/>
      <c r="E99" s="87"/>
      <c r="F99" s="91"/>
      <c r="G99" s="92"/>
      <c r="H99" s="92"/>
      <c r="I99" s="93"/>
    </row>
    <row r="100" spans="1:9" ht="34.5" customHeight="1" thickBot="1">
      <c r="A100" s="99" t="s">
        <v>17</v>
      </c>
      <c r="B100" s="100"/>
      <c r="C100" s="101">
        <f>IF(ISBLANK('目録（入力はここへ）'!C77),"",VLOOKUP(I102,'目録（入力はここへ）'!$B$14:$K$172,4,0))</f>
      </c>
      <c r="D100" s="102"/>
      <c r="E100" s="103"/>
      <c r="F100" s="94"/>
      <c r="G100" s="95"/>
      <c r="H100" s="95"/>
      <c r="I100" s="96"/>
    </row>
    <row r="101" spans="2:9" ht="15" customHeight="1">
      <c r="B101" s="28"/>
      <c r="C101" s="28"/>
      <c r="D101" s="28"/>
      <c r="E101" s="28"/>
      <c r="F101" s="28"/>
      <c r="G101" s="28"/>
      <c r="H101" s="29"/>
      <c r="I101" s="15" t="s">
        <v>8</v>
      </c>
    </row>
    <row r="102" spans="1:9" ht="39.75" customHeight="1">
      <c r="A102" s="80" t="s">
        <v>38</v>
      </c>
      <c r="B102" s="81"/>
      <c r="C102" s="81"/>
      <c r="D102" s="81"/>
      <c r="E102" s="81"/>
      <c r="F102" s="81"/>
      <c r="G102" s="81"/>
      <c r="H102" s="82"/>
      <c r="I102" s="31">
        <v>64</v>
      </c>
    </row>
    <row r="103" spans="1:9" ht="12" customHeight="1">
      <c r="A103" s="30"/>
      <c r="B103" s="30"/>
      <c r="C103" s="30"/>
      <c r="D103" s="30"/>
      <c r="E103" s="30"/>
      <c r="F103" s="30"/>
      <c r="G103" s="30"/>
      <c r="H103" s="30"/>
      <c r="I103" s="39"/>
    </row>
    <row r="104" ht="22.5" customHeight="1">
      <c r="I104" s="40"/>
    </row>
    <row r="105" spans="1:9" ht="21.75" customHeight="1">
      <c r="A105" s="104" t="s">
        <v>3</v>
      </c>
      <c r="B105" s="104"/>
      <c r="C105" s="104"/>
      <c r="D105" s="104"/>
      <c r="E105" s="104"/>
      <c r="F105" s="104"/>
      <c r="G105" s="104"/>
      <c r="H105" s="104"/>
      <c r="I105" s="104"/>
    </row>
    <row r="106" spans="1:9" ht="18" customHeight="1" thickBot="1">
      <c r="A106" s="105" t="str">
        <f>'（入力不要！）様式ラベル1～54'!A106:I106</f>
        <v>≪　第70回南九州美術展　≫</v>
      </c>
      <c r="B106" s="105"/>
      <c r="C106" s="105"/>
      <c r="D106" s="105"/>
      <c r="E106" s="105"/>
      <c r="F106" s="105"/>
      <c r="G106" s="105"/>
      <c r="H106" s="105"/>
      <c r="I106" s="105"/>
    </row>
    <row r="107" spans="1:9" ht="34.5" customHeight="1">
      <c r="A107" s="106" t="s">
        <v>0</v>
      </c>
      <c r="B107" s="107"/>
      <c r="C107" s="115">
        <f>IF(ISBLANK('目録（入力はここへ）'!C78),"",VLOOKUP(I113,'目録（入力はここへ）'!$B$14:$K$172,2,0))</f>
      </c>
      <c r="D107" s="116"/>
      <c r="E107" s="117"/>
      <c r="F107" s="111" t="s">
        <v>4</v>
      </c>
      <c r="G107" s="112"/>
      <c r="H107" s="112"/>
      <c r="I107" s="113"/>
    </row>
    <row r="108" spans="1:9" ht="34.5" customHeight="1">
      <c r="A108" s="83" t="s">
        <v>35</v>
      </c>
      <c r="B108" s="84"/>
      <c r="C108" s="85">
        <f>IF(ISBLANK('目録（入力はここへ）'!B$9),"",'目録（入力はここへ）'!B$9)</f>
      </c>
      <c r="D108" s="86"/>
      <c r="E108" s="87"/>
      <c r="F108" s="88">
        <f>IF(ISBLANK('目録（入力はここへ）'!G78),"",'目録（入力はここへ）'!G78)</f>
      </c>
      <c r="G108" s="89"/>
      <c r="H108" s="89"/>
      <c r="I108" s="90"/>
    </row>
    <row r="109" spans="1:9" ht="34.5" customHeight="1">
      <c r="A109" s="97" t="s">
        <v>6</v>
      </c>
      <c r="B109" s="114"/>
      <c r="C109" s="85">
        <f>IF(ISBLANK('目録（入力はここへ）'!D$9),"",'目録（入力はここへ）'!D$9)</f>
      </c>
      <c r="D109" s="86"/>
      <c r="E109" s="87"/>
      <c r="F109" s="91"/>
      <c r="G109" s="92"/>
      <c r="H109" s="92"/>
      <c r="I109" s="93"/>
    </row>
    <row r="110" spans="1:9" ht="34.5" customHeight="1">
      <c r="A110" s="97" t="s">
        <v>5</v>
      </c>
      <c r="B110" s="98"/>
      <c r="C110" s="85">
        <f>IF(ISBLANK('目録（入力はここへ）'!C78),"",VLOOKUP(I113,'目録（入力はここへ）'!$B$14:$K$172,3,0))</f>
      </c>
      <c r="D110" s="86"/>
      <c r="E110" s="87"/>
      <c r="F110" s="91"/>
      <c r="G110" s="92"/>
      <c r="H110" s="92"/>
      <c r="I110" s="93"/>
    </row>
    <row r="111" spans="1:9" ht="34.5" customHeight="1" thickBot="1">
      <c r="A111" s="99" t="s">
        <v>17</v>
      </c>
      <c r="B111" s="100"/>
      <c r="C111" s="101">
        <f>IF(ISBLANK('目録（入力はここへ）'!C78),"",VLOOKUP(I113,'目録（入力はここへ）'!$B$14:$K$172,4,0))</f>
      </c>
      <c r="D111" s="102"/>
      <c r="E111" s="103"/>
      <c r="F111" s="94"/>
      <c r="G111" s="95"/>
      <c r="H111" s="95"/>
      <c r="I111" s="96"/>
    </row>
    <row r="112" spans="1:9" ht="15" customHeight="1">
      <c r="A112" s="13"/>
      <c r="B112" s="6"/>
      <c r="C112" s="6"/>
      <c r="D112" s="6"/>
      <c r="E112" s="6"/>
      <c r="F112" s="38"/>
      <c r="G112" s="38"/>
      <c r="H112" s="38"/>
      <c r="I112" s="15" t="s">
        <v>8</v>
      </c>
    </row>
    <row r="113" spans="1:9" s="2" customFormat="1" ht="39.75" customHeight="1">
      <c r="A113" s="80" t="s">
        <v>39</v>
      </c>
      <c r="B113" s="81"/>
      <c r="C113" s="81"/>
      <c r="D113" s="81"/>
      <c r="E113" s="81"/>
      <c r="F113" s="81"/>
      <c r="G113" s="81"/>
      <c r="H113" s="82"/>
      <c r="I113" s="31">
        <v>65</v>
      </c>
    </row>
    <row r="114" spans="1:9" ht="21.75" customHeight="1">
      <c r="A114" s="104" t="s">
        <v>3</v>
      </c>
      <c r="B114" s="104"/>
      <c r="C114" s="104"/>
      <c r="D114" s="104"/>
      <c r="E114" s="104"/>
      <c r="F114" s="104"/>
      <c r="G114" s="104"/>
      <c r="H114" s="104"/>
      <c r="I114" s="104"/>
    </row>
    <row r="115" spans="1:9" ht="18" customHeight="1" thickBot="1">
      <c r="A115" s="105" t="str">
        <f>'（入力不要！）様式ラベル1～54'!A115:I115</f>
        <v>≪　第70回南九州美術展　≫</v>
      </c>
      <c r="B115" s="105"/>
      <c r="C115" s="105"/>
      <c r="D115" s="105"/>
      <c r="E115" s="105"/>
      <c r="F115" s="105"/>
      <c r="G115" s="105"/>
      <c r="H115" s="105"/>
      <c r="I115" s="105"/>
    </row>
    <row r="116" spans="1:9" ht="34.5" customHeight="1">
      <c r="A116" s="106" t="s">
        <v>0</v>
      </c>
      <c r="B116" s="107"/>
      <c r="C116" s="115">
        <f>IF(ISBLANK('目録（入力はここへ）'!C79),"",VLOOKUP(I122,'目録（入力はここへ）'!$B$14:$K$172,2,0))</f>
      </c>
      <c r="D116" s="116"/>
      <c r="E116" s="117"/>
      <c r="F116" s="111" t="s">
        <v>4</v>
      </c>
      <c r="G116" s="112"/>
      <c r="H116" s="112"/>
      <c r="I116" s="113"/>
    </row>
    <row r="117" spans="1:9" ht="34.5" customHeight="1">
      <c r="A117" s="83" t="s">
        <v>35</v>
      </c>
      <c r="B117" s="84"/>
      <c r="C117" s="85">
        <f>IF(ISBLANK('目録（入力はここへ）'!B$9),"",'目録（入力はここへ）'!B$9)</f>
      </c>
      <c r="D117" s="86"/>
      <c r="E117" s="87"/>
      <c r="F117" s="88">
        <f>IF(ISBLANK('目録（入力はここへ）'!G79),"",'目録（入力はここへ）'!G79)</f>
      </c>
      <c r="G117" s="89"/>
      <c r="H117" s="89"/>
      <c r="I117" s="90"/>
    </row>
    <row r="118" spans="1:9" ht="34.5" customHeight="1">
      <c r="A118" s="97" t="s">
        <v>6</v>
      </c>
      <c r="B118" s="114"/>
      <c r="C118" s="85">
        <f>IF(ISBLANK('目録（入力はここへ）'!D$9),"",'目録（入力はここへ）'!D$9)</f>
      </c>
      <c r="D118" s="86"/>
      <c r="E118" s="87"/>
      <c r="F118" s="91"/>
      <c r="G118" s="92"/>
      <c r="H118" s="92"/>
      <c r="I118" s="93"/>
    </row>
    <row r="119" spans="1:9" ht="34.5" customHeight="1">
      <c r="A119" s="97" t="s">
        <v>5</v>
      </c>
      <c r="B119" s="98"/>
      <c r="C119" s="85">
        <f>IF(ISBLANK('目録（入力はここへ）'!C79),"",VLOOKUP(I122,'目録（入力はここへ）'!$B$14:$K$172,3,0))</f>
      </c>
      <c r="D119" s="86"/>
      <c r="E119" s="87"/>
      <c r="F119" s="91"/>
      <c r="G119" s="92"/>
      <c r="H119" s="92"/>
      <c r="I119" s="93"/>
    </row>
    <row r="120" spans="1:9" ht="34.5" customHeight="1" thickBot="1">
      <c r="A120" s="99" t="s">
        <v>17</v>
      </c>
      <c r="B120" s="100"/>
      <c r="C120" s="101">
        <f>IF(ISBLANK('目録（入力はここへ）'!C79),"",VLOOKUP(I122,'目録（入力はここへ）'!$B$14:$K$172,4,0))</f>
      </c>
      <c r="D120" s="102"/>
      <c r="E120" s="103"/>
      <c r="F120" s="94"/>
      <c r="G120" s="95"/>
      <c r="H120" s="95"/>
      <c r="I120" s="96"/>
    </row>
    <row r="121" spans="1:9" ht="15" customHeight="1">
      <c r="A121" s="13"/>
      <c r="B121" s="6"/>
      <c r="C121" s="6"/>
      <c r="D121" s="6"/>
      <c r="E121" s="6"/>
      <c r="F121" s="38"/>
      <c r="G121" s="38"/>
      <c r="H121" s="38"/>
      <c r="I121" s="15" t="s">
        <v>8</v>
      </c>
    </row>
    <row r="122" spans="1:9" ht="39.75" customHeight="1">
      <c r="A122" s="80" t="s">
        <v>39</v>
      </c>
      <c r="B122" s="81"/>
      <c r="C122" s="81"/>
      <c r="D122" s="81"/>
      <c r="E122" s="81"/>
      <c r="F122" s="81"/>
      <c r="G122" s="81"/>
      <c r="H122" s="82"/>
      <c r="I122" s="31">
        <v>66</v>
      </c>
    </row>
    <row r="123" spans="1:9" ht="12" customHeight="1">
      <c r="A123" s="23"/>
      <c r="B123" s="24"/>
      <c r="C123" s="24"/>
      <c r="D123" s="24"/>
      <c r="E123" s="24"/>
      <c r="F123" s="24"/>
      <c r="G123" s="24"/>
      <c r="H123" s="24"/>
      <c r="I123" s="32"/>
    </row>
    <row r="124" ht="22.5" customHeight="1">
      <c r="I124" s="40"/>
    </row>
    <row r="125" spans="1:9" ht="21.75" customHeight="1">
      <c r="A125" s="104" t="s">
        <v>3</v>
      </c>
      <c r="B125" s="104"/>
      <c r="C125" s="104"/>
      <c r="D125" s="104"/>
      <c r="E125" s="104"/>
      <c r="F125" s="104"/>
      <c r="G125" s="104"/>
      <c r="H125" s="104"/>
      <c r="I125" s="104"/>
    </row>
    <row r="126" spans="1:9" ht="18" customHeight="1" thickBot="1">
      <c r="A126" s="105" t="str">
        <f>'（入力不要！）様式ラベル1～54'!A126:I126</f>
        <v>≪　第70回南九州美術展　≫</v>
      </c>
      <c r="B126" s="105"/>
      <c r="C126" s="105"/>
      <c r="D126" s="105"/>
      <c r="E126" s="105"/>
      <c r="F126" s="105"/>
      <c r="G126" s="105"/>
      <c r="H126" s="105"/>
      <c r="I126" s="105"/>
    </row>
    <row r="127" spans="1:9" ht="34.5" customHeight="1">
      <c r="A127" s="106" t="s">
        <v>0</v>
      </c>
      <c r="B127" s="107"/>
      <c r="C127" s="115">
        <f>IF(ISBLANK('目録（入力はここへ）'!C80),"",VLOOKUP(I133,'目録（入力はここへ）'!$B$14:$K$172,2,0))</f>
      </c>
      <c r="D127" s="116"/>
      <c r="E127" s="117"/>
      <c r="F127" s="111" t="s">
        <v>4</v>
      </c>
      <c r="G127" s="112"/>
      <c r="H127" s="112"/>
      <c r="I127" s="113"/>
    </row>
    <row r="128" spans="1:9" ht="34.5" customHeight="1">
      <c r="A128" s="83" t="s">
        <v>35</v>
      </c>
      <c r="B128" s="84"/>
      <c r="C128" s="85">
        <f>IF(ISBLANK('目録（入力はここへ）'!B$9),"",'目録（入力はここへ）'!B$9)</f>
      </c>
      <c r="D128" s="86"/>
      <c r="E128" s="87"/>
      <c r="F128" s="88">
        <f>IF(ISBLANK('目録（入力はここへ）'!G80),"",'目録（入力はここへ）'!G80)</f>
      </c>
      <c r="G128" s="89"/>
      <c r="H128" s="89"/>
      <c r="I128" s="90"/>
    </row>
    <row r="129" spans="1:9" ht="34.5" customHeight="1">
      <c r="A129" s="97" t="s">
        <v>6</v>
      </c>
      <c r="B129" s="114"/>
      <c r="C129" s="85">
        <f>IF(ISBLANK('目録（入力はここへ）'!D$9),"",'目録（入力はここへ）'!D$9)</f>
      </c>
      <c r="D129" s="86"/>
      <c r="E129" s="87"/>
      <c r="F129" s="91"/>
      <c r="G129" s="92"/>
      <c r="H129" s="92"/>
      <c r="I129" s="93"/>
    </row>
    <row r="130" spans="1:9" ht="34.5" customHeight="1">
      <c r="A130" s="97" t="s">
        <v>5</v>
      </c>
      <c r="B130" s="98"/>
      <c r="C130" s="85">
        <f>IF(ISBLANK('目録（入力はここへ）'!C80),"",VLOOKUP(I133,'目録（入力はここへ）'!$B$14:$K$172,3,0))</f>
      </c>
      <c r="D130" s="86"/>
      <c r="E130" s="87"/>
      <c r="F130" s="91"/>
      <c r="G130" s="92"/>
      <c r="H130" s="92"/>
      <c r="I130" s="93"/>
    </row>
    <row r="131" spans="1:9" ht="34.5" customHeight="1" thickBot="1">
      <c r="A131" s="99" t="s">
        <v>17</v>
      </c>
      <c r="B131" s="100"/>
      <c r="C131" s="101">
        <f>IF(ISBLANK('目録（入力はここへ）'!C80),"",VLOOKUP(I133,'目録（入力はここへ）'!$B$14:$K$172,4,0))</f>
      </c>
      <c r="D131" s="102"/>
      <c r="E131" s="103"/>
      <c r="F131" s="94"/>
      <c r="G131" s="95"/>
      <c r="H131" s="95"/>
      <c r="I131" s="96"/>
    </row>
    <row r="132" spans="2:9" ht="15" customHeight="1">
      <c r="B132" s="28"/>
      <c r="C132" s="28"/>
      <c r="D132" s="28"/>
      <c r="E132" s="28"/>
      <c r="F132" s="28"/>
      <c r="G132" s="28"/>
      <c r="H132" s="29"/>
      <c r="I132" s="15" t="s">
        <v>8</v>
      </c>
    </row>
    <row r="133" spans="1:9" ht="39.75" customHeight="1">
      <c r="A133" s="80" t="s">
        <v>38</v>
      </c>
      <c r="B133" s="81"/>
      <c r="C133" s="81"/>
      <c r="D133" s="81"/>
      <c r="E133" s="81"/>
      <c r="F133" s="81"/>
      <c r="G133" s="81"/>
      <c r="H133" s="82"/>
      <c r="I133" s="31">
        <v>67</v>
      </c>
    </row>
    <row r="134" spans="1:9" ht="12" customHeight="1">
      <c r="A134" s="30"/>
      <c r="B134" s="30"/>
      <c r="C134" s="30"/>
      <c r="D134" s="30"/>
      <c r="E134" s="30"/>
      <c r="F134" s="30"/>
      <c r="G134" s="30"/>
      <c r="H134" s="30"/>
      <c r="I134" s="39"/>
    </row>
    <row r="135" ht="22.5" customHeight="1">
      <c r="I135" s="40"/>
    </row>
    <row r="136" spans="1:9" ht="21.75" customHeight="1">
      <c r="A136" s="104" t="s">
        <v>3</v>
      </c>
      <c r="B136" s="104"/>
      <c r="C136" s="104"/>
      <c r="D136" s="104"/>
      <c r="E136" s="104"/>
      <c r="F136" s="104"/>
      <c r="G136" s="104"/>
      <c r="H136" s="104"/>
      <c r="I136" s="104"/>
    </row>
    <row r="137" spans="1:9" ht="18" customHeight="1" thickBot="1">
      <c r="A137" s="105" t="str">
        <f>'（入力不要！）様式ラベル1～54'!A137:I137</f>
        <v>≪　第70回南九州美術展　≫</v>
      </c>
      <c r="B137" s="105"/>
      <c r="C137" s="105"/>
      <c r="D137" s="105"/>
      <c r="E137" s="105"/>
      <c r="F137" s="105"/>
      <c r="G137" s="105"/>
      <c r="H137" s="105"/>
      <c r="I137" s="105"/>
    </row>
    <row r="138" spans="1:9" ht="34.5" customHeight="1">
      <c r="A138" s="106" t="s">
        <v>0</v>
      </c>
      <c r="B138" s="107"/>
      <c r="C138" s="115">
        <f>IF(ISBLANK('目録（入力はここへ）'!C81),"",VLOOKUP(I144,'目録（入力はここへ）'!$B$14:$K$172,2,0))</f>
      </c>
      <c r="D138" s="116"/>
      <c r="E138" s="117"/>
      <c r="F138" s="111" t="s">
        <v>4</v>
      </c>
      <c r="G138" s="112"/>
      <c r="H138" s="112"/>
      <c r="I138" s="113"/>
    </row>
    <row r="139" spans="1:9" ht="34.5" customHeight="1">
      <c r="A139" s="83" t="s">
        <v>35</v>
      </c>
      <c r="B139" s="84"/>
      <c r="C139" s="85">
        <f>IF(ISBLANK('目録（入力はここへ）'!B$9),"",'目録（入力はここへ）'!B$9)</f>
      </c>
      <c r="D139" s="86"/>
      <c r="E139" s="87"/>
      <c r="F139" s="88">
        <f>IF(ISBLANK('目録（入力はここへ）'!G81),"",'目録（入力はここへ）'!G81)</f>
      </c>
      <c r="G139" s="89"/>
      <c r="H139" s="89"/>
      <c r="I139" s="90"/>
    </row>
    <row r="140" spans="1:9" ht="34.5" customHeight="1">
      <c r="A140" s="97" t="s">
        <v>6</v>
      </c>
      <c r="B140" s="114"/>
      <c r="C140" s="85">
        <f>IF(ISBLANK('目録（入力はここへ）'!D$9),"",'目録（入力はここへ）'!D$9)</f>
      </c>
      <c r="D140" s="86"/>
      <c r="E140" s="87"/>
      <c r="F140" s="91"/>
      <c r="G140" s="92"/>
      <c r="H140" s="92"/>
      <c r="I140" s="93"/>
    </row>
    <row r="141" spans="1:9" ht="34.5" customHeight="1">
      <c r="A141" s="97" t="s">
        <v>5</v>
      </c>
      <c r="B141" s="98"/>
      <c r="C141" s="85">
        <f>IF(ISBLANK('目録（入力はここへ）'!C81),"",VLOOKUP(I144,'目録（入力はここへ）'!$B$14:$K$172,3,0))</f>
      </c>
      <c r="D141" s="86"/>
      <c r="E141" s="87"/>
      <c r="F141" s="91"/>
      <c r="G141" s="92"/>
      <c r="H141" s="92"/>
      <c r="I141" s="93"/>
    </row>
    <row r="142" spans="1:9" ht="34.5" customHeight="1" thickBot="1">
      <c r="A142" s="99" t="s">
        <v>17</v>
      </c>
      <c r="B142" s="100"/>
      <c r="C142" s="101">
        <f>IF(ISBLANK('目録（入力はここへ）'!C81),"",VLOOKUP(I144,'目録（入力はここへ）'!$B$14:$K$172,4,0))</f>
      </c>
      <c r="D142" s="102"/>
      <c r="E142" s="103"/>
      <c r="F142" s="94"/>
      <c r="G142" s="95"/>
      <c r="H142" s="95"/>
      <c r="I142" s="96"/>
    </row>
    <row r="143" spans="1:9" ht="15" customHeight="1">
      <c r="A143" s="13"/>
      <c r="B143" s="6"/>
      <c r="C143" s="6"/>
      <c r="D143" s="6"/>
      <c r="E143" s="6"/>
      <c r="F143" s="38"/>
      <c r="G143" s="38"/>
      <c r="H143" s="38"/>
      <c r="I143" s="15" t="s">
        <v>8</v>
      </c>
    </row>
    <row r="144" spans="1:9" s="2" customFormat="1" ht="39.75" customHeight="1">
      <c r="A144" s="80" t="s">
        <v>39</v>
      </c>
      <c r="B144" s="81"/>
      <c r="C144" s="81"/>
      <c r="D144" s="81"/>
      <c r="E144" s="81"/>
      <c r="F144" s="81"/>
      <c r="G144" s="81"/>
      <c r="H144" s="82"/>
      <c r="I144" s="31">
        <v>68</v>
      </c>
    </row>
    <row r="145" spans="1:9" ht="21.75" customHeight="1">
      <c r="A145" s="104" t="s">
        <v>3</v>
      </c>
      <c r="B145" s="104"/>
      <c r="C145" s="104"/>
      <c r="D145" s="104"/>
      <c r="E145" s="104"/>
      <c r="F145" s="104"/>
      <c r="G145" s="104"/>
      <c r="H145" s="104"/>
      <c r="I145" s="104"/>
    </row>
    <row r="146" spans="1:9" ht="18" customHeight="1" thickBot="1">
      <c r="A146" s="105" t="str">
        <f>'（入力不要！）様式ラベル1～54'!A146:I146</f>
        <v>≪　第70回南九州美術展　≫</v>
      </c>
      <c r="B146" s="105"/>
      <c r="C146" s="105"/>
      <c r="D146" s="105"/>
      <c r="E146" s="105"/>
      <c r="F146" s="105"/>
      <c r="G146" s="105"/>
      <c r="H146" s="105"/>
      <c r="I146" s="105"/>
    </row>
    <row r="147" spans="1:9" ht="34.5" customHeight="1">
      <c r="A147" s="106" t="s">
        <v>0</v>
      </c>
      <c r="B147" s="107"/>
      <c r="C147" s="115">
        <f>IF(ISBLANK('目録（入力はここへ）'!C82),"",VLOOKUP(I153,'目録（入力はここへ）'!$B$14:$K$172,2,0))</f>
      </c>
      <c r="D147" s="116"/>
      <c r="E147" s="117"/>
      <c r="F147" s="111" t="s">
        <v>4</v>
      </c>
      <c r="G147" s="112"/>
      <c r="H147" s="112"/>
      <c r="I147" s="113"/>
    </row>
    <row r="148" spans="1:9" ht="34.5" customHeight="1">
      <c r="A148" s="83" t="s">
        <v>35</v>
      </c>
      <c r="B148" s="84"/>
      <c r="C148" s="85">
        <f>IF(ISBLANK('目録（入力はここへ）'!B$9),"",'目録（入力はここへ）'!B$9)</f>
      </c>
      <c r="D148" s="86"/>
      <c r="E148" s="87"/>
      <c r="F148" s="88">
        <f>IF(ISBLANK('目録（入力はここへ）'!G82),"",'目録（入力はここへ）'!G82)</f>
      </c>
      <c r="G148" s="89"/>
      <c r="H148" s="89"/>
      <c r="I148" s="90"/>
    </row>
    <row r="149" spans="1:9" ht="34.5" customHeight="1">
      <c r="A149" s="97" t="s">
        <v>6</v>
      </c>
      <c r="B149" s="114"/>
      <c r="C149" s="85">
        <f>IF(ISBLANK('目録（入力はここへ）'!D$9),"",'目録（入力はここへ）'!D$9)</f>
      </c>
      <c r="D149" s="86"/>
      <c r="E149" s="87"/>
      <c r="F149" s="91"/>
      <c r="G149" s="92"/>
      <c r="H149" s="92"/>
      <c r="I149" s="93"/>
    </row>
    <row r="150" spans="1:9" ht="34.5" customHeight="1">
      <c r="A150" s="97" t="s">
        <v>5</v>
      </c>
      <c r="B150" s="98"/>
      <c r="C150" s="85">
        <f>IF(ISBLANK('目録（入力はここへ）'!C82),"",VLOOKUP(I153,'目録（入力はここへ）'!$B$14:$K$172,3,0))</f>
      </c>
      <c r="D150" s="86"/>
      <c r="E150" s="87"/>
      <c r="F150" s="91"/>
      <c r="G150" s="92"/>
      <c r="H150" s="92"/>
      <c r="I150" s="93"/>
    </row>
    <row r="151" spans="1:9" ht="34.5" customHeight="1" thickBot="1">
      <c r="A151" s="99" t="s">
        <v>17</v>
      </c>
      <c r="B151" s="100"/>
      <c r="C151" s="101">
        <f>IF(ISBLANK('目録（入力はここへ）'!C82),"",VLOOKUP(I153,'目録（入力はここへ）'!$B$14:$K$172,4,0))</f>
      </c>
      <c r="D151" s="102"/>
      <c r="E151" s="103"/>
      <c r="F151" s="94"/>
      <c r="G151" s="95"/>
      <c r="H151" s="95"/>
      <c r="I151" s="96"/>
    </row>
    <row r="152" spans="1:9" ht="15" customHeight="1">
      <c r="A152" s="13"/>
      <c r="B152" s="6"/>
      <c r="C152" s="6"/>
      <c r="D152" s="6"/>
      <c r="E152" s="6"/>
      <c r="F152" s="38"/>
      <c r="G152" s="38"/>
      <c r="H152" s="38"/>
      <c r="I152" s="15" t="s">
        <v>8</v>
      </c>
    </row>
    <row r="153" spans="1:9" ht="39.75" customHeight="1">
      <c r="A153" s="80" t="s">
        <v>39</v>
      </c>
      <c r="B153" s="81"/>
      <c r="C153" s="81"/>
      <c r="D153" s="81"/>
      <c r="E153" s="81"/>
      <c r="F153" s="81"/>
      <c r="G153" s="81"/>
      <c r="H153" s="82"/>
      <c r="I153" s="31">
        <v>69</v>
      </c>
    </row>
    <row r="154" spans="1:9" ht="12" customHeight="1">
      <c r="A154" s="23"/>
      <c r="B154" s="24"/>
      <c r="C154" s="24"/>
      <c r="D154" s="24"/>
      <c r="E154" s="24"/>
      <c r="F154" s="24"/>
      <c r="G154" s="24"/>
      <c r="H154" s="24"/>
      <c r="I154" s="32"/>
    </row>
    <row r="155" ht="22.5" customHeight="1">
      <c r="I155" s="40"/>
    </row>
    <row r="156" spans="1:9" ht="21.75" customHeight="1">
      <c r="A156" s="104" t="s">
        <v>3</v>
      </c>
      <c r="B156" s="104"/>
      <c r="C156" s="104"/>
      <c r="D156" s="104"/>
      <c r="E156" s="104"/>
      <c r="F156" s="104"/>
      <c r="G156" s="104"/>
      <c r="H156" s="104"/>
      <c r="I156" s="104"/>
    </row>
    <row r="157" spans="1:9" ht="18" customHeight="1" thickBot="1">
      <c r="A157" s="105" t="str">
        <f>'（入力不要！）様式ラベル1～54'!A157:I157</f>
        <v>≪　第70回南九州美術展　≫</v>
      </c>
      <c r="B157" s="105"/>
      <c r="C157" s="105"/>
      <c r="D157" s="105"/>
      <c r="E157" s="105"/>
      <c r="F157" s="105"/>
      <c r="G157" s="105"/>
      <c r="H157" s="105"/>
      <c r="I157" s="105"/>
    </row>
    <row r="158" spans="1:9" ht="34.5" customHeight="1">
      <c r="A158" s="106" t="s">
        <v>0</v>
      </c>
      <c r="B158" s="107"/>
      <c r="C158" s="115">
        <f>IF(ISBLANK('目録（入力はここへ）'!C83),"",VLOOKUP(I164,'目録（入力はここへ）'!$B$14:$K$172,2,0))</f>
      </c>
      <c r="D158" s="116"/>
      <c r="E158" s="117"/>
      <c r="F158" s="111" t="s">
        <v>4</v>
      </c>
      <c r="G158" s="112"/>
      <c r="H158" s="112"/>
      <c r="I158" s="113"/>
    </row>
    <row r="159" spans="1:9" ht="34.5" customHeight="1">
      <c r="A159" s="83" t="s">
        <v>35</v>
      </c>
      <c r="B159" s="84"/>
      <c r="C159" s="85">
        <f>IF(ISBLANK('目録（入力はここへ）'!B$9),"",'目録（入力はここへ）'!B$9)</f>
      </c>
      <c r="D159" s="86"/>
      <c r="E159" s="87"/>
      <c r="F159" s="88">
        <f>IF(ISBLANK('目録（入力はここへ）'!G83),"",'目録（入力はここへ）'!G83)</f>
      </c>
      <c r="G159" s="89"/>
      <c r="H159" s="89"/>
      <c r="I159" s="90"/>
    </row>
    <row r="160" spans="1:9" ht="34.5" customHeight="1">
      <c r="A160" s="97" t="s">
        <v>6</v>
      </c>
      <c r="B160" s="114"/>
      <c r="C160" s="85">
        <f>IF(ISBLANK('目録（入力はここへ）'!D$9),"",'目録（入力はここへ）'!D$9)</f>
      </c>
      <c r="D160" s="86"/>
      <c r="E160" s="87"/>
      <c r="F160" s="91"/>
      <c r="G160" s="92"/>
      <c r="H160" s="92"/>
      <c r="I160" s="93"/>
    </row>
    <row r="161" spans="1:9" ht="34.5" customHeight="1">
      <c r="A161" s="97" t="s">
        <v>5</v>
      </c>
      <c r="B161" s="98"/>
      <c r="C161" s="85">
        <f>IF(ISBLANK('目録（入力はここへ）'!C83),"",VLOOKUP(I164,'目録（入力はここへ）'!$B$14:$K$172,3,0))</f>
      </c>
      <c r="D161" s="86"/>
      <c r="E161" s="87"/>
      <c r="F161" s="91"/>
      <c r="G161" s="92"/>
      <c r="H161" s="92"/>
      <c r="I161" s="93"/>
    </row>
    <row r="162" spans="1:9" ht="34.5" customHeight="1" thickBot="1">
      <c r="A162" s="99" t="s">
        <v>17</v>
      </c>
      <c r="B162" s="100"/>
      <c r="C162" s="101">
        <f>IF(ISBLANK('目録（入力はここへ）'!C83),"",VLOOKUP(I164,'目録（入力はここへ）'!$B$14:$K$172,4,0))</f>
      </c>
      <c r="D162" s="102"/>
      <c r="E162" s="103"/>
      <c r="F162" s="94"/>
      <c r="G162" s="95"/>
      <c r="H162" s="95"/>
      <c r="I162" s="96"/>
    </row>
    <row r="163" spans="2:9" ht="15" customHeight="1">
      <c r="B163" s="28"/>
      <c r="C163" s="28"/>
      <c r="D163" s="28"/>
      <c r="E163" s="28"/>
      <c r="F163" s="28"/>
      <c r="G163" s="28"/>
      <c r="H163" s="29"/>
      <c r="I163" s="15" t="s">
        <v>8</v>
      </c>
    </row>
    <row r="164" spans="1:9" ht="39.75" customHeight="1">
      <c r="A164" s="80" t="s">
        <v>38</v>
      </c>
      <c r="B164" s="81"/>
      <c r="C164" s="81"/>
      <c r="D164" s="81"/>
      <c r="E164" s="81"/>
      <c r="F164" s="81"/>
      <c r="G164" s="81"/>
      <c r="H164" s="82"/>
      <c r="I164" s="31">
        <v>70</v>
      </c>
    </row>
    <row r="165" spans="1:9" ht="12" customHeight="1">
      <c r="A165" s="30"/>
      <c r="B165" s="30"/>
      <c r="C165" s="30"/>
      <c r="D165" s="30"/>
      <c r="E165" s="30"/>
      <c r="F165" s="30"/>
      <c r="G165" s="30"/>
      <c r="H165" s="30"/>
      <c r="I165" s="39"/>
    </row>
    <row r="166" ht="22.5" customHeight="1">
      <c r="I166" s="40"/>
    </row>
    <row r="167" spans="1:9" ht="21.75" customHeight="1">
      <c r="A167" s="104" t="s">
        <v>3</v>
      </c>
      <c r="B167" s="104"/>
      <c r="C167" s="104"/>
      <c r="D167" s="104"/>
      <c r="E167" s="104"/>
      <c r="F167" s="104"/>
      <c r="G167" s="104"/>
      <c r="H167" s="104"/>
      <c r="I167" s="104"/>
    </row>
    <row r="168" spans="1:9" ht="18" customHeight="1" thickBot="1">
      <c r="A168" s="105" t="str">
        <f>'（入力不要！）様式ラベル1～54'!A168:I168</f>
        <v>≪　第70回南九州美術展　≫</v>
      </c>
      <c r="B168" s="105"/>
      <c r="C168" s="105"/>
      <c r="D168" s="105"/>
      <c r="E168" s="105"/>
      <c r="F168" s="105"/>
      <c r="G168" s="105"/>
      <c r="H168" s="105"/>
      <c r="I168" s="105"/>
    </row>
    <row r="169" spans="1:9" ht="34.5" customHeight="1">
      <c r="A169" s="106" t="s">
        <v>0</v>
      </c>
      <c r="B169" s="107"/>
      <c r="C169" s="115">
        <f>IF(ISBLANK('目録（入力はここへ）'!C84),"",VLOOKUP(I175,'目録（入力はここへ）'!$B$14:$K$172,2,0))</f>
      </c>
      <c r="D169" s="116"/>
      <c r="E169" s="117"/>
      <c r="F169" s="111" t="s">
        <v>4</v>
      </c>
      <c r="G169" s="112"/>
      <c r="H169" s="112"/>
      <c r="I169" s="113"/>
    </row>
    <row r="170" spans="1:9" ht="34.5" customHeight="1">
      <c r="A170" s="83" t="s">
        <v>35</v>
      </c>
      <c r="B170" s="84"/>
      <c r="C170" s="85">
        <f>IF(ISBLANK('目録（入力はここへ）'!B$9),"",'目録（入力はここへ）'!B$9)</f>
      </c>
      <c r="D170" s="86"/>
      <c r="E170" s="87"/>
      <c r="F170" s="88">
        <f>IF(ISBLANK('目録（入力はここへ）'!G84),"",'目録（入力はここへ）'!G84)</f>
      </c>
      <c r="G170" s="89"/>
      <c r="H170" s="89"/>
      <c r="I170" s="90"/>
    </row>
    <row r="171" spans="1:9" ht="34.5" customHeight="1">
      <c r="A171" s="97" t="s">
        <v>6</v>
      </c>
      <c r="B171" s="114"/>
      <c r="C171" s="85">
        <f>IF(ISBLANK('目録（入力はここへ）'!D$9),"",'目録（入力はここへ）'!D$9)</f>
      </c>
      <c r="D171" s="86"/>
      <c r="E171" s="87"/>
      <c r="F171" s="91"/>
      <c r="G171" s="92"/>
      <c r="H171" s="92"/>
      <c r="I171" s="93"/>
    </row>
    <row r="172" spans="1:9" ht="34.5" customHeight="1">
      <c r="A172" s="97" t="s">
        <v>5</v>
      </c>
      <c r="B172" s="98"/>
      <c r="C172" s="85">
        <f>IF(ISBLANK('目録（入力はここへ）'!C84),"",VLOOKUP(I175,'目録（入力はここへ）'!$B$14:$K$172,3,0))</f>
      </c>
      <c r="D172" s="86"/>
      <c r="E172" s="87"/>
      <c r="F172" s="91"/>
      <c r="G172" s="92"/>
      <c r="H172" s="92"/>
      <c r="I172" s="93"/>
    </row>
    <row r="173" spans="1:9" ht="34.5" customHeight="1" thickBot="1">
      <c r="A173" s="99" t="s">
        <v>17</v>
      </c>
      <c r="B173" s="100"/>
      <c r="C173" s="101">
        <f>IF(ISBLANK('目録（入力はここへ）'!C84),"",VLOOKUP(I175,'目録（入力はここへ）'!$B$14:$K$172,4,0))</f>
      </c>
      <c r="D173" s="102"/>
      <c r="E173" s="103"/>
      <c r="F173" s="94"/>
      <c r="G173" s="95"/>
      <c r="H173" s="95"/>
      <c r="I173" s="96"/>
    </row>
    <row r="174" spans="1:9" ht="15" customHeight="1">
      <c r="A174" s="13"/>
      <c r="B174" s="6"/>
      <c r="C174" s="6"/>
      <c r="D174" s="6"/>
      <c r="E174" s="6"/>
      <c r="F174" s="38"/>
      <c r="G174" s="38"/>
      <c r="H174" s="38"/>
      <c r="I174" s="15" t="s">
        <v>8</v>
      </c>
    </row>
    <row r="175" spans="1:9" s="2" customFormat="1" ht="39.75" customHeight="1">
      <c r="A175" s="80" t="s">
        <v>39</v>
      </c>
      <c r="B175" s="81"/>
      <c r="C175" s="81"/>
      <c r="D175" s="81"/>
      <c r="E175" s="81"/>
      <c r="F175" s="81"/>
      <c r="G175" s="81"/>
      <c r="H175" s="82"/>
      <c r="I175" s="31">
        <v>71</v>
      </c>
    </row>
    <row r="176" spans="1:9" ht="21.75" customHeight="1">
      <c r="A176" s="104" t="s">
        <v>3</v>
      </c>
      <c r="B176" s="104"/>
      <c r="C176" s="104"/>
      <c r="D176" s="104"/>
      <c r="E176" s="104"/>
      <c r="F176" s="104"/>
      <c r="G176" s="104"/>
      <c r="H176" s="104"/>
      <c r="I176" s="104"/>
    </row>
    <row r="177" spans="1:9" ht="18" customHeight="1" thickBot="1">
      <c r="A177" s="105" t="str">
        <f>'（入力不要！）様式ラベル1～54'!A177:I177</f>
        <v>≪　第70回南九州美術展　≫</v>
      </c>
      <c r="B177" s="105"/>
      <c r="C177" s="105"/>
      <c r="D177" s="105"/>
      <c r="E177" s="105"/>
      <c r="F177" s="105"/>
      <c r="G177" s="105"/>
      <c r="H177" s="105"/>
      <c r="I177" s="105"/>
    </row>
    <row r="178" spans="1:9" ht="34.5" customHeight="1">
      <c r="A178" s="106" t="s">
        <v>0</v>
      </c>
      <c r="B178" s="107"/>
      <c r="C178" s="115">
        <f>IF(ISBLANK('目録（入力はここへ）'!C85),"",VLOOKUP(I184,'目録（入力はここへ）'!$B$14:$K$172,2,0))</f>
      </c>
      <c r="D178" s="116"/>
      <c r="E178" s="117"/>
      <c r="F178" s="111" t="s">
        <v>4</v>
      </c>
      <c r="G178" s="112"/>
      <c r="H178" s="112"/>
      <c r="I178" s="113"/>
    </row>
    <row r="179" spans="1:9" ht="34.5" customHeight="1">
      <c r="A179" s="83" t="s">
        <v>35</v>
      </c>
      <c r="B179" s="84"/>
      <c r="C179" s="85">
        <f>IF(ISBLANK('目録（入力はここへ）'!B$9),"",'目録（入力はここへ）'!B$9)</f>
      </c>
      <c r="D179" s="86"/>
      <c r="E179" s="87"/>
      <c r="F179" s="88">
        <f>IF(ISBLANK('目録（入力はここへ）'!G85),"",'目録（入力はここへ）'!G85)</f>
      </c>
      <c r="G179" s="89"/>
      <c r="H179" s="89"/>
      <c r="I179" s="90"/>
    </row>
    <row r="180" spans="1:9" ht="34.5" customHeight="1">
      <c r="A180" s="97" t="s">
        <v>6</v>
      </c>
      <c r="B180" s="114"/>
      <c r="C180" s="85">
        <f>IF(ISBLANK('目録（入力はここへ）'!D$9),"",'目録（入力はここへ）'!D$9)</f>
      </c>
      <c r="D180" s="86"/>
      <c r="E180" s="87"/>
      <c r="F180" s="91"/>
      <c r="G180" s="92"/>
      <c r="H180" s="92"/>
      <c r="I180" s="93"/>
    </row>
    <row r="181" spans="1:9" ht="34.5" customHeight="1">
      <c r="A181" s="97" t="s">
        <v>5</v>
      </c>
      <c r="B181" s="98"/>
      <c r="C181" s="85">
        <f>IF(ISBLANK('目録（入力はここへ）'!C85),"",VLOOKUP(I184,'目録（入力はここへ）'!$B$14:$K$172,3,0))</f>
      </c>
      <c r="D181" s="86"/>
      <c r="E181" s="87"/>
      <c r="F181" s="91"/>
      <c r="G181" s="92"/>
      <c r="H181" s="92"/>
      <c r="I181" s="93"/>
    </row>
    <row r="182" spans="1:9" ht="34.5" customHeight="1" thickBot="1">
      <c r="A182" s="99" t="s">
        <v>17</v>
      </c>
      <c r="B182" s="100"/>
      <c r="C182" s="101">
        <f>IF(ISBLANK('目録（入力はここへ）'!C85),"",VLOOKUP(I184,'目録（入力はここへ）'!$B$14:$K$172,4,0))</f>
      </c>
      <c r="D182" s="102"/>
      <c r="E182" s="103"/>
      <c r="F182" s="94"/>
      <c r="G182" s="95"/>
      <c r="H182" s="95"/>
      <c r="I182" s="96"/>
    </row>
    <row r="183" spans="1:9" ht="15" customHeight="1">
      <c r="A183" s="13"/>
      <c r="B183" s="6"/>
      <c r="C183" s="6"/>
      <c r="D183" s="6"/>
      <c r="E183" s="6"/>
      <c r="F183" s="38"/>
      <c r="G183" s="38"/>
      <c r="H183" s="38"/>
      <c r="I183" s="15" t="s">
        <v>8</v>
      </c>
    </row>
    <row r="184" spans="1:9" ht="39.75" customHeight="1">
      <c r="A184" s="80" t="s">
        <v>39</v>
      </c>
      <c r="B184" s="81"/>
      <c r="C184" s="81"/>
      <c r="D184" s="81"/>
      <c r="E184" s="81"/>
      <c r="F184" s="81"/>
      <c r="G184" s="81"/>
      <c r="H184" s="82"/>
      <c r="I184" s="31">
        <v>72</v>
      </c>
    </row>
    <row r="185" spans="1:9" ht="12" customHeight="1">
      <c r="A185" s="23"/>
      <c r="B185" s="24"/>
      <c r="C185" s="24"/>
      <c r="D185" s="24"/>
      <c r="E185" s="24"/>
      <c r="F185" s="24"/>
      <c r="G185" s="24"/>
      <c r="H185" s="24"/>
      <c r="I185" s="32"/>
    </row>
    <row r="186" ht="22.5" customHeight="1">
      <c r="I186" s="40"/>
    </row>
    <row r="187" spans="1:9" ht="21.75" customHeight="1">
      <c r="A187" s="104" t="s">
        <v>3</v>
      </c>
      <c r="B187" s="104"/>
      <c r="C187" s="104"/>
      <c r="D187" s="104"/>
      <c r="E187" s="104"/>
      <c r="F187" s="104"/>
      <c r="G187" s="104"/>
      <c r="H187" s="104"/>
      <c r="I187" s="104"/>
    </row>
    <row r="188" spans="1:9" ht="18" customHeight="1" thickBot="1">
      <c r="A188" s="105" t="str">
        <f>'（入力不要！）様式ラベル1～54'!A188:I188</f>
        <v>≪　第70回南九州美術展　≫</v>
      </c>
      <c r="B188" s="105"/>
      <c r="C188" s="105"/>
      <c r="D188" s="105"/>
      <c r="E188" s="105"/>
      <c r="F188" s="105"/>
      <c r="G188" s="105"/>
      <c r="H188" s="105"/>
      <c r="I188" s="105"/>
    </row>
    <row r="189" spans="1:9" ht="34.5" customHeight="1">
      <c r="A189" s="106" t="s">
        <v>0</v>
      </c>
      <c r="B189" s="107"/>
      <c r="C189" s="115">
        <f>IF(ISBLANK('目録（入力はここへ）'!C86),"",VLOOKUP(I195,'目録（入力はここへ）'!$B$14:$K$172,2,0))</f>
      </c>
      <c r="D189" s="116"/>
      <c r="E189" s="117"/>
      <c r="F189" s="111" t="s">
        <v>4</v>
      </c>
      <c r="G189" s="112"/>
      <c r="H189" s="112"/>
      <c r="I189" s="113"/>
    </row>
    <row r="190" spans="1:9" ht="34.5" customHeight="1">
      <c r="A190" s="83" t="s">
        <v>35</v>
      </c>
      <c r="B190" s="84"/>
      <c r="C190" s="85">
        <f>IF(ISBLANK('目録（入力はここへ）'!B$9),"",'目録（入力はここへ）'!B$9)</f>
      </c>
      <c r="D190" s="86"/>
      <c r="E190" s="87"/>
      <c r="F190" s="88">
        <f>IF(ISBLANK('目録（入力はここへ）'!G86),"",'目録（入力はここへ）'!G86)</f>
      </c>
      <c r="G190" s="89"/>
      <c r="H190" s="89"/>
      <c r="I190" s="90"/>
    </row>
    <row r="191" spans="1:9" ht="34.5" customHeight="1">
      <c r="A191" s="97" t="s">
        <v>6</v>
      </c>
      <c r="B191" s="114"/>
      <c r="C191" s="85">
        <f>IF(ISBLANK('目録（入力はここへ）'!D$9),"",'目録（入力はここへ）'!D$9)</f>
      </c>
      <c r="D191" s="86"/>
      <c r="E191" s="87"/>
      <c r="F191" s="91"/>
      <c r="G191" s="92"/>
      <c r="H191" s="92"/>
      <c r="I191" s="93"/>
    </row>
    <row r="192" spans="1:9" ht="34.5" customHeight="1">
      <c r="A192" s="97" t="s">
        <v>5</v>
      </c>
      <c r="B192" s="98"/>
      <c r="C192" s="85">
        <f>IF(ISBLANK('目録（入力はここへ）'!C86),"",VLOOKUP(I195,'目録（入力はここへ）'!$B$14:$K$172,3,0))</f>
      </c>
      <c r="D192" s="86"/>
      <c r="E192" s="87"/>
      <c r="F192" s="91"/>
      <c r="G192" s="92"/>
      <c r="H192" s="92"/>
      <c r="I192" s="93"/>
    </row>
    <row r="193" spans="1:9" ht="34.5" customHeight="1" thickBot="1">
      <c r="A193" s="99" t="s">
        <v>17</v>
      </c>
      <c r="B193" s="100"/>
      <c r="C193" s="101">
        <f>IF(ISBLANK('目録（入力はここへ）'!C86),"",VLOOKUP(I195,'目録（入力はここへ）'!$B$14:$K$172,4,0))</f>
      </c>
      <c r="D193" s="102"/>
      <c r="E193" s="103"/>
      <c r="F193" s="94"/>
      <c r="G193" s="95"/>
      <c r="H193" s="95"/>
      <c r="I193" s="96"/>
    </row>
    <row r="194" spans="2:9" ht="15" customHeight="1">
      <c r="B194" s="28"/>
      <c r="C194" s="28"/>
      <c r="D194" s="28"/>
      <c r="E194" s="28"/>
      <c r="F194" s="28"/>
      <c r="G194" s="28"/>
      <c r="H194" s="29"/>
      <c r="I194" s="15" t="s">
        <v>8</v>
      </c>
    </row>
    <row r="195" spans="1:9" ht="39.75" customHeight="1">
      <c r="A195" s="80" t="s">
        <v>38</v>
      </c>
      <c r="B195" s="81"/>
      <c r="C195" s="81"/>
      <c r="D195" s="81"/>
      <c r="E195" s="81"/>
      <c r="F195" s="81"/>
      <c r="G195" s="81"/>
      <c r="H195" s="82"/>
      <c r="I195" s="34">
        <v>73</v>
      </c>
    </row>
    <row r="196" spans="1:9" ht="12" customHeight="1">
      <c r="A196" s="30"/>
      <c r="B196" s="30"/>
      <c r="C196" s="30"/>
      <c r="D196" s="30"/>
      <c r="E196" s="30"/>
      <c r="F196" s="30"/>
      <c r="G196" s="30"/>
      <c r="H196" s="30"/>
      <c r="I196" s="39"/>
    </row>
    <row r="197" ht="22.5" customHeight="1">
      <c r="I197" s="40"/>
    </row>
    <row r="198" spans="1:9" ht="21.75" customHeight="1">
      <c r="A198" s="104" t="s">
        <v>3</v>
      </c>
      <c r="B198" s="104"/>
      <c r="C198" s="104"/>
      <c r="D198" s="104"/>
      <c r="E198" s="104"/>
      <c r="F198" s="104"/>
      <c r="G198" s="104"/>
      <c r="H198" s="104"/>
      <c r="I198" s="104"/>
    </row>
    <row r="199" spans="1:9" ht="18" customHeight="1" thickBot="1">
      <c r="A199" s="105" t="str">
        <f>'（入力不要！）様式ラベル1～54'!A199:I199</f>
        <v>≪　第70回南九州美術展　≫</v>
      </c>
      <c r="B199" s="105"/>
      <c r="C199" s="105"/>
      <c r="D199" s="105"/>
      <c r="E199" s="105"/>
      <c r="F199" s="105"/>
      <c r="G199" s="105"/>
      <c r="H199" s="105"/>
      <c r="I199" s="105"/>
    </row>
    <row r="200" spans="1:9" ht="34.5" customHeight="1">
      <c r="A200" s="106" t="s">
        <v>0</v>
      </c>
      <c r="B200" s="107"/>
      <c r="C200" s="115">
        <f>IF(ISBLANK('目録（入力はここへ）'!C87),"",VLOOKUP(I206,'目録（入力はここへ）'!$B$14:$K$172,2,0))</f>
      </c>
      <c r="D200" s="116"/>
      <c r="E200" s="117"/>
      <c r="F200" s="111" t="s">
        <v>4</v>
      </c>
      <c r="G200" s="112"/>
      <c r="H200" s="112"/>
      <c r="I200" s="113"/>
    </row>
    <row r="201" spans="1:9" ht="34.5" customHeight="1">
      <c r="A201" s="83" t="s">
        <v>35</v>
      </c>
      <c r="B201" s="84"/>
      <c r="C201" s="85">
        <f>IF(ISBLANK('目録（入力はここへ）'!B$9),"",'目録（入力はここへ）'!B$9)</f>
      </c>
      <c r="D201" s="86"/>
      <c r="E201" s="87"/>
      <c r="F201" s="88">
        <f>IF(ISBLANK('目録（入力はここへ）'!G87),"",'目録（入力はここへ）'!G87)</f>
      </c>
      <c r="G201" s="89"/>
      <c r="H201" s="89"/>
      <c r="I201" s="90"/>
    </row>
    <row r="202" spans="1:9" ht="34.5" customHeight="1">
      <c r="A202" s="97" t="s">
        <v>6</v>
      </c>
      <c r="B202" s="114"/>
      <c r="C202" s="85">
        <f>IF(ISBLANK('目録（入力はここへ）'!D$9),"",'目録（入力はここへ）'!D$9)</f>
      </c>
      <c r="D202" s="86"/>
      <c r="E202" s="87"/>
      <c r="F202" s="91"/>
      <c r="G202" s="92"/>
      <c r="H202" s="92"/>
      <c r="I202" s="93"/>
    </row>
    <row r="203" spans="1:9" ht="34.5" customHeight="1">
      <c r="A203" s="97" t="s">
        <v>5</v>
      </c>
      <c r="B203" s="98"/>
      <c r="C203" s="85">
        <f>IF(ISBLANK('目録（入力はここへ）'!C87),"",VLOOKUP(I206,'目録（入力はここへ）'!$B$14:$K$172,3,0))</f>
      </c>
      <c r="D203" s="86"/>
      <c r="E203" s="87"/>
      <c r="F203" s="91"/>
      <c r="G203" s="92"/>
      <c r="H203" s="92"/>
      <c r="I203" s="93"/>
    </row>
    <row r="204" spans="1:9" ht="34.5" customHeight="1" thickBot="1">
      <c r="A204" s="99" t="s">
        <v>17</v>
      </c>
      <c r="B204" s="100"/>
      <c r="C204" s="101">
        <f>IF(ISBLANK('目録（入力はここへ）'!C87),"",VLOOKUP(I206,'目録（入力はここへ）'!$B$14:$K$172,4,0))</f>
      </c>
      <c r="D204" s="102"/>
      <c r="E204" s="103"/>
      <c r="F204" s="94"/>
      <c r="G204" s="95"/>
      <c r="H204" s="95"/>
      <c r="I204" s="96"/>
    </row>
    <row r="205" spans="1:9" ht="15" customHeight="1">
      <c r="A205" s="13"/>
      <c r="B205" s="6"/>
      <c r="C205" s="6"/>
      <c r="D205" s="6"/>
      <c r="E205" s="6"/>
      <c r="F205" s="38"/>
      <c r="G205" s="38"/>
      <c r="H205" s="38"/>
      <c r="I205" s="15" t="s">
        <v>8</v>
      </c>
    </row>
    <row r="206" spans="1:9" s="2" customFormat="1" ht="39.75" customHeight="1">
      <c r="A206" s="80" t="s">
        <v>39</v>
      </c>
      <c r="B206" s="81"/>
      <c r="C206" s="81"/>
      <c r="D206" s="81"/>
      <c r="E206" s="81"/>
      <c r="F206" s="81"/>
      <c r="G206" s="81"/>
      <c r="H206" s="82"/>
      <c r="I206" s="31">
        <v>74</v>
      </c>
    </row>
    <row r="207" spans="1:9" ht="21.75" customHeight="1">
      <c r="A207" s="104" t="s">
        <v>3</v>
      </c>
      <c r="B207" s="104"/>
      <c r="C207" s="104"/>
      <c r="D207" s="104"/>
      <c r="E207" s="104"/>
      <c r="F207" s="104"/>
      <c r="G207" s="104"/>
      <c r="H207" s="104"/>
      <c r="I207" s="104"/>
    </row>
    <row r="208" spans="1:9" ht="18" customHeight="1" thickBot="1">
      <c r="A208" s="105" t="str">
        <f>'（入力不要！）様式ラベル1～54'!A208:I208</f>
        <v>≪　第70回南九州美術展　≫</v>
      </c>
      <c r="B208" s="105"/>
      <c r="C208" s="105"/>
      <c r="D208" s="105"/>
      <c r="E208" s="105"/>
      <c r="F208" s="105"/>
      <c r="G208" s="105"/>
      <c r="H208" s="105"/>
      <c r="I208" s="105"/>
    </row>
    <row r="209" spans="1:9" ht="34.5" customHeight="1">
      <c r="A209" s="106" t="s">
        <v>0</v>
      </c>
      <c r="B209" s="107"/>
      <c r="C209" s="115">
        <f>IF(ISBLANK('目録（入力はここへ）'!C88),"",VLOOKUP(I215,'目録（入力はここへ）'!$B$14:$K$172,2,0))</f>
      </c>
      <c r="D209" s="116"/>
      <c r="E209" s="117"/>
      <c r="F209" s="111" t="s">
        <v>4</v>
      </c>
      <c r="G209" s="112"/>
      <c r="H209" s="112"/>
      <c r="I209" s="113"/>
    </row>
    <row r="210" spans="1:9" ht="34.5" customHeight="1">
      <c r="A210" s="83" t="s">
        <v>35</v>
      </c>
      <c r="B210" s="84"/>
      <c r="C210" s="85">
        <f>IF(ISBLANK('目録（入力はここへ）'!B$9),"",'目録（入力はここへ）'!B$9)</f>
      </c>
      <c r="D210" s="86"/>
      <c r="E210" s="87"/>
      <c r="F210" s="88">
        <f>IF(ISBLANK('目録（入力はここへ）'!G88),"",'目録（入力はここへ）'!G88)</f>
      </c>
      <c r="G210" s="89"/>
      <c r="H210" s="89"/>
      <c r="I210" s="90"/>
    </row>
    <row r="211" spans="1:9" ht="34.5" customHeight="1">
      <c r="A211" s="97" t="s">
        <v>6</v>
      </c>
      <c r="B211" s="114"/>
      <c r="C211" s="85">
        <f>IF(ISBLANK('目録（入力はここへ）'!D$9),"",'目録（入力はここへ）'!D$9)</f>
      </c>
      <c r="D211" s="86"/>
      <c r="E211" s="87"/>
      <c r="F211" s="91"/>
      <c r="G211" s="92"/>
      <c r="H211" s="92"/>
      <c r="I211" s="93"/>
    </row>
    <row r="212" spans="1:9" ht="34.5" customHeight="1">
      <c r="A212" s="97" t="s">
        <v>5</v>
      </c>
      <c r="B212" s="98"/>
      <c r="C212" s="85">
        <f>IF(ISBLANK('目録（入力はここへ）'!C88),"",VLOOKUP(I215,'目録（入力はここへ）'!$B$14:$K$172,3,0))</f>
      </c>
      <c r="D212" s="86"/>
      <c r="E212" s="87"/>
      <c r="F212" s="91"/>
      <c r="G212" s="92"/>
      <c r="H212" s="92"/>
      <c r="I212" s="93"/>
    </row>
    <row r="213" spans="1:9" ht="34.5" customHeight="1" thickBot="1">
      <c r="A213" s="99" t="s">
        <v>17</v>
      </c>
      <c r="B213" s="100"/>
      <c r="C213" s="101">
        <f>IF(ISBLANK('目録（入力はここへ）'!C10),"",VLOOKUP(I215,'目録（入力はここへ）'!$B$14:$K$172,4,0))</f>
      </c>
      <c r="D213" s="102"/>
      <c r="E213" s="103"/>
      <c r="F213" s="94"/>
      <c r="G213" s="95"/>
      <c r="H213" s="95"/>
      <c r="I213" s="96"/>
    </row>
    <row r="214" spans="1:9" ht="15" customHeight="1">
      <c r="A214" s="13"/>
      <c r="B214" s="6"/>
      <c r="C214" s="6"/>
      <c r="D214" s="6"/>
      <c r="E214" s="6"/>
      <c r="F214" s="38"/>
      <c r="G214" s="38"/>
      <c r="H214" s="38"/>
      <c r="I214" s="15" t="s">
        <v>8</v>
      </c>
    </row>
    <row r="215" spans="1:9" ht="39.75" customHeight="1">
      <c r="A215" s="80" t="s">
        <v>39</v>
      </c>
      <c r="B215" s="81"/>
      <c r="C215" s="81"/>
      <c r="D215" s="81"/>
      <c r="E215" s="81"/>
      <c r="F215" s="81"/>
      <c r="G215" s="81"/>
      <c r="H215" s="82"/>
      <c r="I215" s="31">
        <v>75</v>
      </c>
    </row>
    <row r="216" spans="1:9" ht="12" customHeight="1">
      <c r="A216" s="23"/>
      <c r="B216" s="24"/>
      <c r="C216" s="24"/>
      <c r="D216" s="24"/>
      <c r="E216" s="24"/>
      <c r="F216" s="24"/>
      <c r="G216" s="24"/>
      <c r="H216" s="24"/>
      <c r="I216" s="32"/>
    </row>
    <row r="217" ht="22.5" customHeight="1">
      <c r="I217" s="40"/>
    </row>
    <row r="218" spans="1:9" ht="21.75" customHeight="1">
      <c r="A218" s="104" t="s">
        <v>3</v>
      </c>
      <c r="B218" s="104"/>
      <c r="C218" s="104"/>
      <c r="D218" s="104"/>
      <c r="E218" s="104"/>
      <c r="F218" s="104"/>
      <c r="G218" s="104"/>
      <c r="H218" s="104"/>
      <c r="I218" s="104"/>
    </row>
    <row r="219" spans="1:9" ht="18" customHeight="1" thickBot="1">
      <c r="A219" s="105" t="str">
        <f>'（入力不要！）様式ラベル1～54'!A219:I219</f>
        <v>≪　第70回南九州美術展　≫</v>
      </c>
      <c r="B219" s="105"/>
      <c r="C219" s="105"/>
      <c r="D219" s="105"/>
      <c r="E219" s="105"/>
      <c r="F219" s="105"/>
      <c r="G219" s="105"/>
      <c r="H219" s="105"/>
      <c r="I219" s="105"/>
    </row>
    <row r="220" spans="1:9" ht="34.5" customHeight="1">
      <c r="A220" s="106" t="s">
        <v>0</v>
      </c>
      <c r="B220" s="107"/>
      <c r="C220" s="115">
        <f>IF(ISBLANK('目録（入力はここへ）'!C89),"",VLOOKUP(I226,'目録（入力はここへ）'!$B$14:$K$172,2,0))</f>
      </c>
      <c r="D220" s="116"/>
      <c r="E220" s="117"/>
      <c r="F220" s="111" t="s">
        <v>4</v>
      </c>
      <c r="G220" s="112"/>
      <c r="H220" s="112"/>
      <c r="I220" s="113"/>
    </row>
    <row r="221" spans="1:9" ht="34.5" customHeight="1">
      <c r="A221" s="83" t="s">
        <v>35</v>
      </c>
      <c r="B221" s="84"/>
      <c r="C221" s="85">
        <f>IF(ISBLANK('目録（入力はここへ）'!B$9),"",'目録（入力はここへ）'!B$9)</f>
      </c>
      <c r="D221" s="86"/>
      <c r="E221" s="87"/>
      <c r="F221" s="88">
        <f>IF(ISBLANK('目録（入力はここへ）'!G89),"",'目録（入力はここへ）'!G89)</f>
      </c>
      <c r="G221" s="89"/>
      <c r="H221" s="89"/>
      <c r="I221" s="90"/>
    </row>
    <row r="222" spans="1:9" ht="34.5" customHeight="1">
      <c r="A222" s="97" t="s">
        <v>6</v>
      </c>
      <c r="B222" s="114"/>
      <c r="C222" s="85">
        <f>IF(ISBLANK('目録（入力はここへ）'!D$9),"",'目録（入力はここへ）'!D$9)</f>
      </c>
      <c r="D222" s="86"/>
      <c r="E222" s="87"/>
      <c r="F222" s="91"/>
      <c r="G222" s="92"/>
      <c r="H222" s="92"/>
      <c r="I222" s="93"/>
    </row>
    <row r="223" spans="1:9" ht="34.5" customHeight="1">
      <c r="A223" s="97" t="s">
        <v>5</v>
      </c>
      <c r="B223" s="98"/>
      <c r="C223" s="85">
        <f>IF(ISBLANK('目録（入力はここへ）'!C89),"",VLOOKUP(I226,'目録（入力はここへ）'!$B$14:$K$172,3,0))</f>
      </c>
      <c r="D223" s="86"/>
      <c r="E223" s="87"/>
      <c r="F223" s="91"/>
      <c r="G223" s="92"/>
      <c r="H223" s="92"/>
      <c r="I223" s="93"/>
    </row>
    <row r="224" spans="1:9" ht="34.5" customHeight="1" thickBot="1">
      <c r="A224" s="99" t="s">
        <v>17</v>
      </c>
      <c r="B224" s="100"/>
      <c r="C224" s="101">
        <f>IF(ISBLANK('目録（入力はここへ）'!C89),"",VLOOKUP(I226,'目録（入力はここへ）'!$B$14:$K$172,4,0))</f>
      </c>
      <c r="D224" s="102"/>
      <c r="E224" s="103"/>
      <c r="F224" s="94"/>
      <c r="G224" s="95"/>
      <c r="H224" s="95"/>
      <c r="I224" s="96"/>
    </row>
    <row r="225" spans="2:9" ht="15" customHeight="1">
      <c r="B225" s="28"/>
      <c r="C225" s="28"/>
      <c r="D225" s="28"/>
      <c r="E225" s="28"/>
      <c r="F225" s="28"/>
      <c r="G225" s="28"/>
      <c r="H225" s="29"/>
      <c r="I225" s="15" t="s">
        <v>8</v>
      </c>
    </row>
    <row r="226" spans="1:9" ht="39.75" customHeight="1">
      <c r="A226" s="80" t="s">
        <v>38</v>
      </c>
      <c r="B226" s="81"/>
      <c r="C226" s="81"/>
      <c r="D226" s="81"/>
      <c r="E226" s="81"/>
      <c r="F226" s="81"/>
      <c r="G226" s="81"/>
      <c r="H226" s="82"/>
      <c r="I226" s="31">
        <v>76</v>
      </c>
    </row>
    <row r="227" spans="1:9" ht="12" customHeight="1">
      <c r="A227" s="30"/>
      <c r="B227" s="30"/>
      <c r="C227" s="30"/>
      <c r="D227" s="30"/>
      <c r="E227" s="30"/>
      <c r="F227" s="30"/>
      <c r="G227" s="30"/>
      <c r="H227" s="30"/>
      <c r="I227" s="39"/>
    </row>
    <row r="228" ht="22.5" customHeight="1">
      <c r="I228" s="40"/>
    </row>
    <row r="229" spans="1:9" ht="21.75" customHeight="1">
      <c r="A229" s="104" t="s">
        <v>3</v>
      </c>
      <c r="B229" s="104"/>
      <c r="C229" s="104"/>
      <c r="D229" s="104"/>
      <c r="E229" s="104"/>
      <c r="F229" s="104"/>
      <c r="G229" s="104"/>
      <c r="H229" s="104"/>
      <c r="I229" s="104"/>
    </row>
    <row r="230" spans="1:9" ht="18" customHeight="1" thickBot="1">
      <c r="A230" s="105" t="str">
        <f>'（入力不要！）様式ラベル1～54'!A230:I230</f>
        <v>≪　第70回南九州美術展　≫</v>
      </c>
      <c r="B230" s="105"/>
      <c r="C230" s="105"/>
      <c r="D230" s="105"/>
      <c r="E230" s="105"/>
      <c r="F230" s="105"/>
      <c r="G230" s="105"/>
      <c r="H230" s="105"/>
      <c r="I230" s="105"/>
    </row>
    <row r="231" spans="1:9" ht="34.5" customHeight="1">
      <c r="A231" s="106" t="s">
        <v>0</v>
      </c>
      <c r="B231" s="107"/>
      <c r="C231" s="115">
        <f>IF(ISBLANK('目録（入力はここへ）'!C90),"",VLOOKUP(I237,'目録（入力はここへ）'!$B$14:$K$172,2,0))</f>
      </c>
      <c r="D231" s="116"/>
      <c r="E231" s="117"/>
      <c r="F231" s="111" t="s">
        <v>4</v>
      </c>
      <c r="G231" s="112"/>
      <c r="H231" s="112"/>
      <c r="I231" s="113"/>
    </row>
    <row r="232" spans="1:9" ht="34.5" customHeight="1">
      <c r="A232" s="83" t="s">
        <v>35</v>
      </c>
      <c r="B232" s="84"/>
      <c r="C232" s="85">
        <f>IF(ISBLANK('目録（入力はここへ）'!B$9),"",'目録（入力はここへ）'!B$9)</f>
      </c>
      <c r="D232" s="86"/>
      <c r="E232" s="87"/>
      <c r="F232" s="88">
        <f>IF(ISBLANK('目録（入力はここへ）'!G90),"",'目録（入力はここへ）'!G90)</f>
      </c>
      <c r="G232" s="89"/>
      <c r="H232" s="89"/>
      <c r="I232" s="90"/>
    </row>
    <row r="233" spans="1:9" ht="34.5" customHeight="1">
      <c r="A233" s="97" t="s">
        <v>6</v>
      </c>
      <c r="B233" s="114"/>
      <c r="C233" s="85">
        <f>IF(ISBLANK('目録（入力はここへ）'!D$9),"",'目録（入力はここへ）'!D$9)</f>
      </c>
      <c r="D233" s="86"/>
      <c r="E233" s="87"/>
      <c r="F233" s="91"/>
      <c r="G233" s="92"/>
      <c r="H233" s="92"/>
      <c r="I233" s="93"/>
    </row>
    <row r="234" spans="1:9" ht="34.5" customHeight="1">
      <c r="A234" s="97" t="s">
        <v>5</v>
      </c>
      <c r="B234" s="98"/>
      <c r="C234" s="85">
        <f>IF(ISBLANK('目録（入力はここへ）'!C90),"",VLOOKUP(I237,'目録（入力はここへ）'!$B$14:$K$172,3,0))</f>
      </c>
      <c r="D234" s="86"/>
      <c r="E234" s="87"/>
      <c r="F234" s="91"/>
      <c r="G234" s="92"/>
      <c r="H234" s="92"/>
      <c r="I234" s="93"/>
    </row>
    <row r="235" spans="1:9" ht="34.5" customHeight="1" thickBot="1">
      <c r="A235" s="99" t="s">
        <v>17</v>
      </c>
      <c r="B235" s="100"/>
      <c r="C235" s="101">
        <f>IF(ISBLANK('目録（入力はここへ）'!C90),"",VLOOKUP(I237,'目録（入力はここへ）'!$B$14:$K$172,4,0))</f>
      </c>
      <c r="D235" s="102"/>
      <c r="E235" s="103"/>
      <c r="F235" s="94"/>
      <c r="G235" s="95"/>
      <c r="H235" s="95"/>
      <c r="I235" s="96"/>
    </row>
    <row r="236" spans="1:9" ht="15" customHeight="1">
      <c r="A236" s="13"/>
      <c r="B236" s="6"/>
      <c r="C236" s="6"/>
      <c r="D236" s="6"/>
      <c r="E236" s="6"/>
      <c r="F236" s="38"/>
      <c r="G236" s="38"/>
      <c r="H236" s="38"/>
      <c r="I236" s="15" t="s">
        <v>8</v>
      </c>
    </row>
    <row r="237" spans="1:9" s="2" customFormat="1" ht="39.75" customHeight="1">
      <c r="A237" s="80" t="s">
        <v>39</v>
      </c>
      <c r="B237" s="81"/>
      <c r="C237" s="81"/>
      <c r="D237" s="81"/>
      <c r="E237" s="81"/>
      <c r="F237" s="81"/>
      <c r="G237" s="81"/>
      <c r="H237" s="82"/>
      <c r="I237" s="31">
        <v>77</v>
      </c>
    </row>
    <row r="238" spans="1:9" ht="21.75" customHeight="1">
      <c r="A238" s="104" t="s">
        <v>3</v>
      </c>
      <c r="B238" s="104"/>
      <c r="C238" s="104"/>
      <c r="D238" s="104"/>
      <c r="E238" s="104"/>
      <c r="F238" s="104"/>
      <c r="G238" s="104"/>
      <c r="H238" s="104"/>
      <c r="I238" s="104"/>
    </row>
    <row r="239" spans="1:9" ht="18" customHeight="1" thickBot="1">
      <c r="A239" s="105" t="str">
        <f>'（入力不要！）様式ラベル1～54'!A239:I239</f>
        <v>≪　第70回南九州美術展　≫</v>
      </c>
      <c r="B239" s="105"/>
      <c r="C239" s="105"/>
      <c r="D239" s="105"/>
      <c r="E239" s="105"/>
      <c r="F239" s="105"/>
      <c r="G239" s="105"/>
      <c r="H239" s="105"/>
      <c r="I239" s="105"/>
    </row>
    <row r="240" spans="1:9" ht="34.5" customHeight="1">
      <c r="A240" s="106" t="s">
        <v>0</v>
      </c>
      <c r="B240" s="107"/>
      <c r="C240" s="115">
        <f>IF(ISBLANK('目録（入力はここへ）'!C91),"",VLOOKUP(I246,'目録（入力はここへ）'!$B$14:$K$172,2,0))</f>
      </c>
      <c r="D240" s="116"/>
      <c r="E240" s="117"/>
      <c r="F240" s="111" t="s">
        <v>4</v>
      </c>
      <c r="G240" s="112"/>
      <c r="H240" s="112"/>
      <c r="I240" s="113"/>
    </row>
    <row r="241" spans="1:9" ht="34.5" customHeight="1">
      <c r="A241" s="83" t="s">
        <v>35</v>
      </c>
      <c r="B241" s="84"/>
      <c r="C241" s="85">
        <f>IF(ISBLANK('目録（入力はここへ）'!B$9),"",'目録（入力はここへ）'!B$9)</f>
      </c>
      <c r="D241" s="86"/>
      <c r="E241" s="87"/>
      <c r="F241" s="88">
        <f>IF(ISBLANK('目録（入力はここへ）'!G91),"",'目録（入力はここへ）'!G91)</f>
      </c>
      <c r="G241" s="89"/>
      <c r="H241" s="89"/>
      <c r="I241" s="90"/>
    </row>
    <row r="242" spans="1:9" ht="34.5" customHeight="1">
      <c r="A242" s="97" t="s">
        <v>6</v>
      </c>
      <c r="B242" s="114"/>
      <c r="C242" s="85">
        <f>IF(ISBLANK('目録（入力はここへ）'!D$9),"",'目録（入力はここへ）'!D$9)</f>
      </c>
      <c r="D242" s="86"/>
      <c r="E242" s="87"/>
      <c r="F242" s="91"/>
      <c r="G242" s="92"/>
      <c r="H242" s="92"/>
      <c r="I242" s="93"/>
    </row>
    <row r="243" spans="1:9" ht="34.5" customHeight="1">
      <c r="A243" s="97" t="s">
        <v>5</v>
      </c>
      <c r="B243" s="98"/>
      <c r="C243" s="85">
        <f>IF(ISBLANK('目録（入力はここへ）'!C91),"",VLOOKUP(I246,'目録（入力はここへ）'!$B$14:$K$172,3,0))</f>
      </c>
      <c r="D243" s="86"/>
      <c r="E243" s="87"/>
      <c r="F243" s="91"/>
      <c r="G243" s="92"/>
      <c r="H243" s="92"/>
      <c r="I243" s="93"/>
    </row>
    <row r="244" spans="1:9" ht="34.5" customHeight="1" thickBot="1">
      <c r="A244" s="99" t="s">
        <v>17</v>
      </c>
      <c r="B244" s="100"/>
      <c r="C244" s="101">
        <f>IF(ISBLANK('目録（入力はここへ）'!C91),"",VLOOKUP(I246,'目録（入力はここへ）'!$B$14:$K$172,4,0))</f>
      </c>
      <c r="D244" s="102"/>
      <c r="E244" s="103"/>
      <c r="F244" s="94"/>
      <c r="G244" s="95"/>
      <c r="H244" s="95"/>
      <c r="I244" s="96"/>
    </row>
    <row r="245" spans="1:9" ht="15" customHeight="1">
      <c r="A245" s="13"/>
      <c r="B245" s="6"/>
      <c r="C245" s="6"/>
      <c r="D245" s="6"/>
      <c r="E245" s="6"/>
      <c r="F245" s="38"/>
      <c r="G245" s="38"/>
      <c r="H245" s="38"/>
      <c r="I245" s="15" t="s">
        <v>8</v>
      </c>
    </row>
    <row r="246" spans="1:9" ht="39.75" customHeight="1">
      <c r="A246" s="80" t="s">
        <v>39</v>
      </c>
      <c r="B246" s="81"/>
      <c r="C246" s="81"/>
      <c r="D246" s="81"/>
      <c r="E246" s="81"/>
      <c r="F246" s="81"/>
      <c r="G246" s="81"/>
      <c r="H246" s="82"/>
      <c r="I246" s="31">
        <v>78</v>
      </c>
    </row>
    <row r="247" spans="1:9" ht="12" customHeight="1">
      <c r="A247" s="23"/>
      <c r="B247" s="24"/>
      <c r="C247" s="24"/>
      <c r="D247" s="24"/>
      <c r="E247" s="24"/>
      <c r="F247" s="24"/>
      <c r="G247" s="24"/>
      <c r="H247" s="24"/>
      <c r="I247" s="32"/>
    </row>
    <row r="248" ht="22.5" customHeight="1">
      <c r="I248" s="40"/>
    </row>
    <row r="249" spans="1:9" ht="21.75" customHeight="1">
      <c r="A249" s="104" t="s">
        <v>3</v>
      </c>
      <c r="B249" s="104"/>
      <c r="C249" s="104"/>
      <c r="D249" s="104"/>
      <c r="E249" s="104"/>
      <c r="F249" s="104"/>
      <c r="G249" s="104"/>
      <c r="H249" s="104"/>
      <c r="I249" s="104"/>
    </row>
    <row r="250" spans="1:9" ht="18" customHeight="1" thickBot="1">
      <c r="A250" s="105" t="str">
        <f>'（入力不要！）様式ラベル1～54'!A250:I250</f>
        <v>≪　第70回南九州美術展　≫</v>
      </c>
      <c r="B250" s="105"/>
      <c r="C250" s="105"/>
      <c r="D250" s="105"/>
      <c r="E250" s="105"/>
      <c r="F250" s="105"/>
      <c r="G250" s="105"/>
      <c r="H250" s="105"/>
      <c r="I250" s="105"/>
    </row>
    <row r="251" spans="1:9" ht="34.5" customHeight="1">
      <c r="A251" s="106" t="s">
        <v>0</v>
      </c>
      <c r="B251" s="107"/>
      <c r="C251" s="115">
        <f>IF(ISBLANK('目録（入力はここへ）'!C92),"",VLOOKUP(I257,'目録（入力はここへ）'!$B$14:$K$172,2,0))</f>
      </c>
      <c r="D251" s="116"/>
      <c r="E251" s="117"/>
      <c r="F251" s="111" t="s">
        <v>4</v>
      </c>
      <c r="G251" s="112"/>
      <c r="H251" s="112"/>
      <c r="I251" s="113"/>
    </row>
    <row r="252" spans="1:9" ht="34.5" customHeight="1">
      <c r="A252" s="83" t="s">
        <v>35</v>
      </c>
      <c r="B252" s="84"/>
      <c r="C252" s="85">
        <f>IF(ISBLANK('目録（入力はここへ）'!B$9),"",'目録（入力はここへ）'!B$9)</f>
      </c>
      <c r="D252" s="86"/>
      <c r="E252" s="87"/>
      <c r="F252" s="88">
        <f>IF(ISBLANK('目録（入力はここへ）'!G92),"",'目録（入力はここへ）'!G92)</f>
      </c>
      <c r="G252" s="89"/>
      <c r="H252" s="89"/>
      <c r="I252" s="90"/>
    </row>
    <row r="253" spans="1:9" ht="34.5" customHeight="1">
      <c r="A253" s="97" t="s">
        <v>6</v>
      </c>
      <c r="B253" s="114"/>
      <c r="C253" s="85">
        <f>IF(ISBLANK('目録（入力はここへ）'!D$9),"",'目録（入力はここへ）'!D$9)</f>
      </c>
      <c r="D253" s="86"/>
      <c r="E253" s="87"/>
      <c r="F253" s="91"/>
      <c r="G253" s="92"/>
      <c r="H253" s="92"/>
      <c r="I253" s="93"/>
    </row>
    <row r="254" spans="1:9" ht="34.5" customHeight="1">
      <c r="A254" s="97" t="s">
        <v>5</v>
      </c>
      <c r="B254" s="98"/>
      <c r="C254" s="85">
        <f>IF(ISBLANK('目録（入力はここへ）'!C92),"",VLOOKUP(I257,'目録（入力はここへ）'!$B$14:$K$172,3,0))</f>
      </c>
      <c r="D254" s="86"/>
      <c r="E254" s="87"/>
      <c r="F254" s="91"/>
      <c r="G254" s="92"/>
      <c r="H254" s="92"/>
      <c r="I254" s="93"/>
    </row>
    <row r="255" spans="1:9" ht="34.5" customHeight="1" thickBot="1">
      <c r="A255" s="99" t="s">
        <v>17</v>
      </c>
      <c r="B255" s="100"/>
      <c r="C255" s="101">
        <f>IF(ISBLANK('目録（入力はここへ）'!C92),"",VLOOKUP(I257,'目録（入力はここへ）'!$B$14:$K$172,4,0))</f>
      </c>
      <c r="D255" s="102"/>
      <c r="E255" s="103"/>
      <c r="F255" s="94"/>
      <c r="G255" s="95"/>
      <c r="H255" s="95"/>
      <c r="I255" s="96"/>
    </row>
    <row r="256" spans="2:9" ht="15" customHeight="1">
      <c r="B256" s="28"/>
      <c r="C256" s="28"/>
      <c r="D256" s="28"/>
      <c r="E256" s="28"/>
      <c r="F256" s="28"/>
      <c r="G256" s="28"/>
      <c r="H256" s="29"/>
      <c r="I256" s="15" t="s">
        <v>8</v>
      </c>
    </row>
    <row r="257" spans="1:9" ht="39.75" customHeight="1">
      <c r="A257" s="80" t="s">
        <v>38</v>
      </c>
      <c r="B257" s="81"/>
      <c r="C257" s="81"/>
      <c r="D257" s="81"/>
      <c r="E257" s="81"/>
      <c r="F257" s="81"/>
      <c r="G257" s="81"/>
      <c r="H257" s="82"/>
      <c r="I257" s="31">
        <v>79</v>
      </c>
    </row>
    <row r="258" spans="1:9" ht="12" customHeight="1">
      <c r="A258" s="30"/>
      <c r="B258" s="30"/>
      <c r="C258" s="30"/>
      <c r="D258" s="30"/>
      <c r="E258" s="30"/>
      <c r="F258" s="30"/>
      <c r="G258" s="30"/>
      <c r="H258" s="30"/>
      <c r="I258" s="39"/>
    </row>
    <row r="259" ht="22.5" customHeight="1">
      <c r="I259" s="40"/>
    </row>
    <row r="260" spans="1:9" ht="21.75" customHeight="1">
      <c r="A260" s="104" t="s">
        <v>3</v>
      </c>
      <c r="B260" s="104"/>
      <c r="C260" s="104"/>
      <c r="D260" s="104"/>
      <c r="E260" s="104"/>
      <c r="F260" s="104"/>
      <c r="G260" s="104"/>
      <c r="H260" s="104"/>
      <c r="I260" s="104"/>
    </row>
    <row r="261" spans="1:9" ht="18" customHeight="1" thickBot="1">
      <c r="A261" s="105" t="str">
        <f>'（入力不要！）様式ラベル1～54'!A261:I261</f>
        <v>≪　第70回南九州美術展　≫</v>
      </c>
      <c r="B261" s="105"/>
      <c r="C261" s="105"/>
      <c r="D261" s="105"/>
      <c r="E261" s="105"/>
      <c r="F261" s="105"/>
      <c r="G261" s="105"/>
      <c r="H261" s="105"/>
      <c r="I261" s="105"/>
    </row>
    <row r="262" spans="1:9" ht="34.5" customHeight="1">
      <c r="A262" s="106" t="s">
        <v>0</v>
      </c>
      <c r="B262" s="107"/>
      <c r="C262" s="115">
        <f>IF(ISBLANK('目録（入力はここへ）'!C93),"",VLOOKUP(I268,'目録（入力はここへ）'!$B$14:$K$172,2,0))</f>
      </c>
      <c r="D262" s="116"/>
      <c r="E262" s="117"/>
      <c r="F262" s="111" t="s">
        <v>4</v>
      </c>
      <c r="G262" s="112"/>
      <c r="H262" s="112"/>
      <c r="I262" s="113"/>
    </row>
    <row r="263" spans="1:9" ht="34.5" customHeight="1">
      <c r="A263" s="83" t="s">
        <v>35</v>
      </c>
      <c r="B263" s="84"/>
      <c r="C263" s="85">
        <f>IF(ISBLANK('目録（入力はここへ）'!B$9),"",'目録（入力はここへ）'!B$9)</f>
      </c>
      <c r="D263" s="86"/>
      <c r="E263" s="87"/>
      <c r="F263" s="88">
        <f>IF(ISBLANK('目録（入力はここへ）'!G93),"",'目録（入力はここへ）'!G93)</f>
      </c>
      <c r="G263" s="89"/>
      <c r="H263" s="89"/>
      <c r="I263" s="90"/>
    </row>
    <row r="264" spans="1:9" ht="34.5" customHeight="1">
      <c r="A264" s="97" t="s">
        <v>6</v>
      </c>
      <c r="B264" s="114"/>
      <c r="C264" s="85">
        <f>IF(ISBLANK('目録（入力はここへ）'!D$9),"",'目録（入力はここへ）'!D$9)</f>
      </c>
      <c r="D264" s="86"/>
      <c r="E264" s="87"/>
      <c r="F264" s="91"/>
      <c r="G264" s="92"/>
      <c r="H264" s="92"/>
      <c r="I264" s="93"/>
    </row>
    <row r="265" spans="1:9" ht="34.5" customHeight="1">
      <c r="A265" s="97" t="s">
        <v>5</v>
      </c>
      <c r="B265" s="98"/>
      <c r="C265" s="85">
        <f>IF(ISBLANK('目録（入力はここへ）'!C93),"",VLOOKUP(I268,'目録（入力はここへ）'!$B$14:$K$172,3,0))</f>
      </c>
      <c r="D265" s="86"/>
      <c r="E265" s="87"/>
      <c r="F265" s="91"/>
      <c r="G265" s="92"/>
      <c r="H265" s="92"/>
      <c r="I265" s="93"/>
    </row>
    <row r="266" spans="1:9" ht="34.5" customHeight="1" thickBot="1">
      <c r="A266" s="99" t="s">
        <v>17</v>
      </c>
      <c r="B266" s="100"/>
      <c r="C266" s="101">
        <f>IF(ISBLANK('目録（入力はここへ）'!C93),"",VLOOKUP(I268,'目録（入力はここへ）'!$B$14:$K$172,4,0))</f>
      </c>
      <c r="D266" s="102"/>
      <c r="E266" s="103"/>
      <c r="F266" s="94"/>
      <c r="G266" s="95"/>
      <c r="H266" s="95"/>
      <c r="I266" s="96"/>
    </row>
    <row r="267" spans="1:9" ht="15" customHeight="1">
      <c r="A267" s="13"/>
      <c r="B267" s="6"/>
      <c r="C267" s="6"/>
      <c r="D267" s="6"/>
      <c r="E267" s="6"/>
      <c r="F267" s="38"/>
      <c r="G267" s="38"/>
      <c r="H267" s="38"/>
      <c r="I267" s="15" t="s">
        <v>8</v>
      </c>
    </row>
    <row r="268" spans="1:9" s="2" customFormat="1" ht="39.75" customHeight="1">
      <c r="A268" s="80" t="s">
        <v>39</v>
      </c>
      <c r="B268" s="81"/>
      <c r="C268" s="81"/>
      <c r="D268" s="81"/>
      <c r="E268" s="81"/>
      <c r="F268" s="81"/>
      <c r="G268" s="81"/>
      <c r="H268" s="82"/>
      <c r="I268" s="31">
        <v>80</v>
      </c>
    </row>
    <row r="269" spans="1:9" ht="21.75" customHeight="1">
      <c r="A269" s="104" t="s">
        <v>3</v>
      </c>
      <c r="B269" s="104"/>
      <c r="C269" s="104"/>
      <c r="D269" s="104"/>
      <c r="E269" s="104"/>
      <c r="F269" s="104"/>
      <c r="G269" s="104"/>
      <c r="H269" s="104"/>
      <c r="I269" s="104"/>
    </row>
    <row r="270" spans="1:9" ht="18" customHeight="1" thickBot="1">
      <c r="A270" s="105" t="str">
        <f>'（入力不要！）様式ラベル1～54'!A270:I270</f>
        <v>≪　第70回南九州美術展　≫</v>
      </c>
      <c r="B270" s="105"/>
      <c r="C270" s="105"/>
      <c r="D270" s="105"/>
      <c r="E270" s="105"/>
      <c r="F270" s="105"/>
      <c r="G270" s="105"/>
      <c r="H270" s="105"/>
      <c r="I270" s="105"/>
    </row>
    <row r="271" spans="1:9" ht="34.5" customHeight="1">
      <c r="A271" s="106" t="s">
        <v>0</v>
      </c>
      <c r="B271" s="107"/>
      <c r="C271" s="115">
        <f>IF(ISBLANK('目録（入力はここへ）'!C94),"",VLOOKUP(I277,'目録（入力はここへ）'!$B$14:$K$172,2,0))</f>
      </c>
      <c r="D271" s="116"/>
      <c r="E271" s="117"/>
      <c r="F271" s="111" t="s">
        <v>4</v>
      </c>
      <c r="G271" s="112"/>
      <c r="H271" s="112"/>
      <c r="I271" s="113"/>
    </row>
    <row r="272" spans="1:9" ht="34.5" customHeight="1">
      <c r="A272" s="83" t="s">
        <v>35</v>
      </c>
      <c r="B272" s="84"/>
      <c r="C272" s="85">
        <f>IF(ISBLANK('目録（入力はここへ）'!B$9),"",'目録（入力はここへ）'!B$9)</f>
      </c>
      <c r="D272" s="86"/>
      <c r="E272" s="87"/>
      <c r="F272" s="88">
        <f>IF(ISBLANK('目録（入力はここへ）'!G94),"",'目録（入力はここへ）'!G94)</f>
      </c>
      <c r="G272" s="89"/>
      <c r="H272" s="89"/>
      <c r="I272" s="90"/>
    </row>
    <row r="273" spans="1:9" ht="34.5" customHeight="1">
      <c r="A273" s="97" t="s">
        <v>6</v>
      </c>
      <c r="B273" s="114"/>
      <c r="C273" s="85">
        <f>IF(ISBLANK('目録（入力はここへ）'!D$9),"",'目録（入力はここへ）'!D$9)</f>
      </c>
      <c r="D273" s="86"/>
      <c r="E273" s="87"/>
      <c r="F273" s="91"/>
      <c r="G273" s="92"/>
      <c r="H273" s="92"/>
      <c r="I273" s="93"/>
    </row>
    <row r="274" spans="1:9" ht="34.5" customHeight="1">
      <c r="A274" s="97" t="s">
        <v>5</v>
      </c>
      <c r="B274" s="98"/>
      <c r="C274" s="85">
        <f>IF(ISBLANK('目録（入力はここへ）'!C94),"",VLOOKUP(I277,'目録（入力はここへ）'!$B$14:$K$172,3,0))</f>
      </c>
      <c r="D274" s="86"/>
      <c r="E274" s="87"/>
      <c r="F274" s="91"/>
      <c r="G274" s="92"/>
      <c r="H274" s="92"/>
      <c r="I274" s="93"/>
    </row>
    <row r="275" spans="1:9" ht="34.5" customHeight="1" thickBot="1">
      <c r="A275" s="99" t="s">
        <v>17</v>
      </c>
      <c r="B275" s="100"/>
      <c r="C275" s="101">
        <f>IF(ISBLANK('目録（入力はここへ）'!C94),"",VLOOKUP(I277,'目録（入力はここへ）'!$B$14:$K$172,4,0))</f>
      </c>
      <c r="D275" s="102"/>
      <c r="E275" s="103"/>
      <c r="F275" s="94"/>
      <c r="G275" s="95"/>
      <c r="H275" s="95"/>
      <c r="I275" s="96"/>
    </row>
    <row r="276" spans="1:9" ht="15" customHeight="1">
      <c r="A276" s="13"/>
      <c r="B276" s="6"/>
      <c r="C276" s="6"/>
      <c r="D276" s="6"/>
      <c r="E276" s="6"/>
      <c r="F276" s="38"/>
      <c r="G276" s="38"/>
      <c r="H276" s="38"/>
      <c r="I276" s="15" t="s">
        <v>8</v>
      </c>
    </row>
    <row r="277" spans="1:9" ht="39.75" customHeight="1">
      <c r="A277" s="80" t="s">
        <v>39</v>
      </c>
      <c r="B277" s="81"/>
      <c r="C277" s="81"/>
      <c r="D277" s="81"/>
      <c r="E277" s="81"/>
      <c r="F277" s="81"/>
      <c r="G277" s="81"/>
      <c r="H277" s="82"/>
      <c r="I277" s="31">
        <v>81</v>
      </c>
    </row>
    <row r="278" spans="1:9" ht="12" customHeight="1">
      <c r="A278" s="23"/>
      <c r="B278" s="24"/>
      <c r="C278" s="24"/>
      <c r="D278" s="24"/>
      <c r="E278" s="24"/>
      <c r="F278" s="24"/>
      <c r="G278" s="24"/>
      <c r="H278" s="24"/>
      <c r="I278" s="32"/>
    </row>
    <row r="279" ht="22.5" customHeight="1">
      <c r="I279" s="40"/>
    </row>
    <row r="280" spans="1:9" ht="21.75" customHeight="1">
      <c r="A280" s="104" t="s">
        <v>3</v>
      </c>
      <c r="B280" s="104"/>
      <c r="C280" s="104"/>
      <c r="D280" s="104"/>
      <c r="E280" s="104"/>
      <c r="F280" s="104"/>
      <c r="G280" s="104"/>
      <c r="H280" s="104"/>
      <c r="I280" s="104"/>
    </row>
    <row r="281" spans="1:9" ht="18" customHeight="1" thickBot="1">
      <c r="A281" s="105" t="str">
        <f>'（入力不要！）様式ラベル1～54'!A281:I281</f>
        <v>≪　第70回南九州美術展　≫</v>
      </c>
      <c r="B281" s="105"/>
      <c r="C281" s="105"/>
      <c r="D281" s="105"/>
      <c r="E281" s="105"/>
      <c r="F281" s="105"/>
      <c r="G281" s="105"/>
      <c r="H281" s="105"/>
      <c r="I281" s="105"/>
    </row>
    <row r="282" spans="1:9" ht="34.5" customHeight="1">
      <c r="A282" s="106" t="s">
        <v>0</v>
      </c>
      <c r="B282" s="107"/>
      <c r="C282" s="115">
        <f>IF(ISBLANK('目録（入力はここへ）'!C95),"",VLOOKUP(I288,'目録（入力はここへ）'!$B$14:$K$172,2,0))</f>
      </c>
      <c r="D282" s="116"/>
      <c r="E282" s="117"/>
      <c r="F282" s="111" t="s">
        <v>4</v>
      </c>
      <c r="G282" s="112"/>
      <c r="H282" s="112"/>
      <c r="I282" s="113"/>
    </row>
    <row r="283" spans="1:9" ht="34.5" customHeight="1">
      <c r="A283" s="83" t="s">
        <v>35</v>
      </c>
      <c r="B283" s="84"/>
      <c r="C283" s="85">
        <f>IF(ISBLANK('目録（入力はここへ）'!B$9),"",'目録（入力はここへ）'!B$9)</f>
      </c>
      <c r="D283" s="86"/>
      <c r="E283" s="87"/>
      <c r="F283" s="88">
        <f>IF(ISBLANK('目録（入力はここへ）'!G95),"",'目録（入力はここへ）'!G95)</f>
      </c>
      <c r="G283" s="89"/>
      <c r="H283" s="89"/>
      <c r="I283" s="90"/>
    </row>
    <row r="284" spans="1:9" ht="34.5" customHeight="1">
      <c r="A284" s="97" t="s">
        <v>6</v>
      </c>
      <c r="B284" s="114"/>
      <c r="C284" s="85">
        <f>IF(ISBLANK('目録（入力はここへ）'!D$9),"",'目録（入力はここへ）'!D$9)</f>
      </c>
      <c r="D284" s="86"/>
      <c r="E284" s="87"/>
      <c r="F284" s="91"/>
      <c r="G284" s="92"/>
      <c r="H284" s="92"/>
      <c r="I284" s="93"/>
    </row>
    <row r="285" spans="1:9" ht="34.5" customHeight="1">
      <c r="A285" s="97" t="s">
        <v>5</v>
      </c>
      <c r="B285" s="98"/>
      <c r="C285" s="85">
        <f>IF(ISBLANK('目録（入力はここへ）'!C95),"",VLOOKUP(I288,'目録（入力はここへ）'!$B$14:$K$172,3,0))</f>
      </c>
      <c r="D285" s="86"/>
      <c r="E285" s="87"/>
      <c r="F285" s="91"/>
      <c r="G285" s="92"/>
      <c r="H285" s="92"/>
      <c r="I285" s="93"/>
    </row>
    <row r="286" spans="1:9" ht="34.5" customHeight="1" thickBot="1">
      <c r="A286" s="99" t="s">
        <v>17</v>
      </c>
      <c r="B286" s="100"/>
      <c r="C286" s="101">
        <f>IF(ISBLANK('目録（入力はここへ）'!C95),"",VLOOKUP(I288,'目録（入力はここへ）'!$B$14:$K$172,4,0))</f>
      </c>
      <c r="D286" s="102"/>
      <c r="E286" s="103"/>
      <c r="F286" s="94"/>
      <c r="G286" s="95"/>
      <c r="H286" s="95"/>
      <c r="I286" s="96"/>
    </row>
    <row r="287" spans="2:9" ht="15" customHeight="1">
      <c r="B287" s="28"/>
      <c r="C287" s="28"/>
      <c r="D287" s="28"/>
      <c r="E287" s="28"/>
      <c r="F287" s="28"/>
      <c r="G287" s="28"/>
      <c r="H287" s="29"/>
      <c r="I287" s="15" t="s">
        <v>8</v>
      </c>
    </row>
    <row r="288" spans="1:9" ht="39.75" customHeight="1">
      <c r="A288" s="80" t="s">
        <v>38</v>
      </c>
      <c r="B288" s="81"/>
      <c r="C288" s="81"/>
      <c r="D288" s="81"/>
      <c r="E288" s="81"/>
      <c r="F288" s="81"/>
      <c r="G288" s="81"/>
      <c r="H288" s="82"/>
      <c r="I288" s="31">
        <v>82</v>
      </c>
    </row>
    <row r="289" spans="1:9" ht="12" customHeight="1">
      <c r="A289" s="30"/>
      <c r="B289" s="30"/>
      <c r="C289" s="30"/>
      <c r="D289" s="30"/>
      <c r="E289" s="30"/>
      <c r="F289" s="30"/>
      <c r="G289" s="30"/>
      <c r="H289" s="30"/>
      <c r="I289" s="39"/>
    </row>
    <row r="290" ht="22.5" customHeight="1">
      <c r="I290" s="40"/>
    </row>
    <row r="291" spans="1:9" ht="21.75" customHeight="1">
      <c r="A291" s="104" t="s">
        <v>3</v>
      </c>
      <c r="B291" s="104"/>
      <c r="C291" s="104"/>
      <c r="D291" s="104"/>
      <c r="E291" s="104"/>
      <c r="F291" s="104"/>
      <c r="G291" s="104"/>
      <c r="H291" s="104"/>
      <c r="I291" s="104"/>
    </row>
    <row r="292" spans="1:9" ht="18" customHeight="1" thickBot="1">
      <c r="A292" s="105" t="str">
        <f>'（入力不要！）様式ラベル1～54'!A292:I292</f>
        <v>≪　第70回南九州美術展　≫</v>
      </c>
      <c r="B292" s="105"/>
      <c r="C292" s="105"/>
      <c r="D292" s="105"/>
      <c r="E292" s="105"/>
      <c r="F292" s="105"/>
      <c r="G292" s="105"/>
      <c r="H292" s="105"/>
      <c r="I292" s="105"/>
    </row>
    <row r="293" spans="1:9" ht="34.5" customHeight="1">
      <c r="A293" s="106" t="s">
        <v>0</v>
      </c>
      <c r="B293" s="107"/>
      <c r="C293" s="115">
        <f>IF(ISBLANK('目録（入力はここへ）'!C96),"",VLOOKUP(I299,'目録（入力はここへ）'!$B$14:$K$172,2,0))</f>
      </c>
      <c r="D293" s="116"/>
      <c r="E293" s="117"/>
      <c r="F293" s="111" t="s">
        <v>4</v>
      </c>
      <c r="G293" s="112"/>
      <c r="H293" s="112"/>
      <c r="I293" s="113"/>
    </row>
    <row r="294" spans="1:9" ht="34.5" customHeight="1">
      <c r="A294" s="83" t="s">
        <v>35</v>
      </c>
      <c r="B294" s="84"/>
      <c r="C294" s="85">
        <f>IF(ISBLANK('目録（入力はここへ）'!B$9),"",'目録（入力はここへ）'!B$9)</f>
      </c>
      <c r="D294" s="86"/>
      <c r="E294" s="87"/>
      <c r="F294" s="88">
        <f>IF(ISBLANK('目録（入力はここへ）'!G96),"",'目録（入力はここへ）'!G96)</f>
      </c>
      <c r="G294" s="89"/>
      <c r="H294" s="89"/>
      <c r="I294" s="90"/>
    </row>
    <row r="295" spans="1:9" ht="34.5" customHeight="1">
      <c r="A295" s="97" t="s">
        <v>6</v>
      </c>
      <c r="B295" s="114"/>
      <c r="C295" s="85">
        <f>IF(ISBLANK('目録（入力はここへ）'!D$9),"",'目録（入力はここへ）'!D$9)</f>
      </c>
      <c r="D295" s="86"/>
      <c r="E295" s="87"/>
      <c r="F295" s="91"/>
      <c r="G295" s="92"/>
      <c r="H295" s="92"/>
      <c r="I295" s="93"/>
    </row>
    <row r="296" spans="1:9" ht="34.5" customHeight="1">
      <c r="A296" s="97" t="s">
        <v>5</v>
      </c>
      <c r="B296" s="98"/>
      <c r="C296" s="85">
        <f>IF(ISBLANK('目録（入力はここへ）'!C96),"",VLOOKUP(I299,'目録（入力はここへ）'!$B$14:$K$172,3,0))</f>
      </c>
      <c r="D296" s="86"/>
      <c r="E296" s="87"/>
      <c r="F296" s="91"/>
      <c r="G296" s="92"/>
      <c r="H296" s="92"/>
      <c r="I296" s="93"/>
    </row>
    <row r="297" spans="1:9" ht="34.5" customHeight="1" thickBot="1">
      <c r="A297" s="99" t="s">
        <v>17</v>
      </c>
      <c r="B297" s="100"/>
      <c r="C297" s="101">
        <f>IF(ISBLANK('目録（入力はここへ）'!C96),"",VLOOKUP(I299,'目録（入力はここへ）'!$B$14:$K$172,4,0))</f>
      </c>
      <c r="D297" s="102"/>
      <c r="E297" s="103"/>
      <c r="F297" s="94"/>
      <c r="G297" s="95"/>
      <c r="H297" s="95"/>
      <c r="I297" s="96"/>
    </row>
    <row r="298" spans="1:9" ht="15" customHeight="1">
      <c r="A298" s="13"/>
      <c r="B298" s="6"/>
      <c r="C298" s="6"/>
      <c r="D298" s="6"/>
      <c r="E298" s="6"/>
      <c r="F298" s="38"/>
      <c r="G298" s="38"/>
      <c r="H298" s="38"/>
      <c r="I298" s="15" t="s">
        <v>8</v>
      </c>
    </row>
    <row r="299" spans="1:9" s="2" customFormat="1" ht="39.75" customHeight="1">
      <c r="A299" s="80" t="s">
        <v>39</v>
      </c>
      <c r="B299" s="81"/>
      <c r="C299" s="81"/>
      <c r="D299" s="81"/>
      <c r="E299" s="81"/>
      <c r="F299" s="81"/>
      <c r="G299" s="81"/>
      <c r="H299" s="82"/>
      <c r="I299" s="31">
        <v>83</v>
      </c>
    </row>
    <row r="300" spans="1:9" ht="21.75" customHeight="1">
      <c r="A300" s="104" t="s">
        <v>3</v>
      </c>
      <c r="B300" s="104"/>
      <c r="C300" s="104"/>
      <c r="D300" s="104"/>
      <c r="E300" s="104"/>
      <c r="F300" s="104"/>
      <c r="G300" s="104"/>
      <c r="H300" s="104"/>
      <c r="I300" s="104"/>
    </row>
    <row r="301" spans="1:9" ht="18" customHeight="1" thickBot="1">
      <c r="A301" s="105" t="str">
        <f>'（入力不要！）様式ラベル1～54'!A301:I301</f>
        <v>≪　第70回南九州美術展　≫</v>
      </c>
      <c r="B301" s="105"/>
      <c r="C301" s="105"/>
      <c r="D301" s="105"/>
      <c r="E301" s="105"/>
      <c r="F301" s="105"/>
      <c r="G301" s="105"/>
      <c r="H301" s="105"/>
      <c r="I301" s="105"/>
    </row>
    <row r="302" spans="1:9" ht="34.5" customHeight="1">
      <c r="A302" s="106" t="s">
        <v>0</v>
      </c>
      <c r="B302" s="107"/>
      <c r="C302" s="115">
        <f>IF(ISBLANK('目録（入力はここへ）'!C97),"",VLOOKUP(I308,'目録（入力はここへ）'!$B$14:$K$172,2,0))</f>
      </c>
      <c r="D302" s="116"/>
      <c r="E302" s="117"/>
      <c r="F302" s="111" t="s">
        <v>4</v>
      </c>
      <c r="G302" s="112"/>
      <c r="H302" s="112"/>
      <c r="I302" s="113"/>
    </row>
    <row r="303" spans="1:9" ht="34.5" customHeight="1">
      <c r="A303" s="83" t="s">
        <v>35</v>
      </c>
      <c r="B303" s="84"/>
      <c r="C303" s="85">
        <f>IF(ISBLANK('目録（入力はここへ）'!B$9),"",'目録（入力はここへ）'!B$9)</f>
      </c>
      <c r="D303" s="86"/>
      <c r="E303" s="87"/>
      <c r="F303" s="88">
        <f>IF(ISBLANK('目録（入力はここへ）'!G97),"",'目録（入力はここへ）'!G97)</f>
      </c>
      <c r="G303" s="89"/>
      <c r="H303" s="89"/>
      <c r="I303" s="90"/>
    </row>
    <row r="304" spans="1:9" ht="34.5" customHeight="1">
      <c r="A304" s="97" t="s">
        <v>6</v>
      </c>
      <c r="B304" s="114"/>
      <c r="C304" s="85">
        <f>IF(ISBLANK('目録（入力はここへ）'!D$9),"",'目録（入力はここへ）'!D$9)</f>
      </c>
      <c r="D304" s="86"/>
      <c r="E304" s="87"/>
      <c r="F304" s="91"/>
      <c r="G304" s="92"/>
      <c r="H304" s="92"/>
      <c r="I304" s="93"/>
    </row>
    <row r="305" spans="1:9" ht="34.5" customHeight="1">
      <c r="A305" s="97" t="s">
        <v>5</v>
      </c>
      <c r="B305" s="98"/>
      <c r="C305" s="85">
        <f>IF(ISBLANK('目録（入力はここへ）'!C97),"",VLOOKUP(I308,'目録（入力はここへ）'!$B$14:$K$172,3,0))</f>
      </c>
      <c r="D305" s="86"/>
      <c r="E305" s="87"/>
      <c r="F305" s="91"/>
      <c r="G305" s="92"/>
      <c r="H305" s="92"/>
      <c r="I305" s="93"/>
    </row>
    <row r="306" spans="1:9" ht="34.5" customHeight="1" thickBot="1">
      <c r="A306" s="99" t="s">
        <v>17</v>
      </c>
      <c r="B306" s="100"/>
      <c r="C306" s="101">
        <f>IF(ISBLANK('目録（入力はここへ）'!C97),"",VLOOKUP(I308,'目録（入力はここへ）'!$B$14:$K$172,4,0))</f>
      </c>
      <c r="D306" s="102"/>
      <c r="E306" s="103"/>
      <c r="F306" s="94"/>
      <c r="G306" s="95"/>
      <c r="H306" s="95"/>
      <c r="I306" s="96"/>
    </row>
    <row r="307" spans="1:9" ht="15" customHeight="1">
      <c r="A307" s="13"/>
      <c r="B307" s="6"/>
      <c r="C307" s="6"/>
      <c r="D307" s="6"/>
      <c r="E307" s="6"/>
      <c r="F307" s="38"/>
      <c r="G307" s="38"/>
      <c r="H307" s="38"/>
      <c r="I307" s="15" t="s">
        <v>8</v>
      </c>
    </row>
    <row r="308" spans="1:9" ht="39.75" customHeight="1">
      <c r="A308" s="80" t="s">
        <v>39</v>
      </c>
      <c r="B308" s="81"/>
      <c r="C308" s="81"/>
      <c r="D308" s="81"/>
      <c r="E308" s="81"/>
      <c r="F308" s="81"/>
      <c r="G308" s="81"/>
      <c r="H308" s="82"/>
      <c r="I308" s="31">
        <v>84</v>
      </c>
    </row>
    <row r="309" spans="1:9" ht="12" customHeight="1">
      <c r="A309" s="23"/>
      <c r="B309" s="24"/>
      <c r="C309" s="24"/>
      <c r="D309" s="24"/>
      <c r="E309" s="24"/>
      <c r="F309" s="24"/>
      <c r="G309" s="24"/>
      <c r="H309" s="24"/>
      <c r="I309" s="32"/>
    </row>
    <row r="310" ht="22.5" customHeight="1">
      <c r="I310" s="40"/>
    </row>
    <row r="311" spans="1:9" ht="21.75" customHeight="1">
      <c r="A311" s="104" t="s">
        <v>3</v>
      </c>
      <c r="B311" s="104"/>
      <c r="C311" s="104"/>
      <c r="D311" s="104"/>
      <c r="E311" s="104"/>
      <c r="F311" s="104"/>
      <c r="G311" s="104"/>
      <c r="H311" s="104"/>
      <c r="I311" s="104"/>
    </row>
    <row r="312" spans="1:9" ht="18" customHeight="1" thickBot="1">
      <c r="A312" s="105" t="str">
        <f>'（入力不要！）様式ラベル1～54'!A312:I312</f>
        <v>≪　第70回南九州美術展　≫</v>
      </c>
      <c r="B312" s="105"/>
      <c r="C312" s="105"/>
      <c r="D312" s="105"/>
      <c r="E312" s="105"/>
      <c r="F312" s="105"/>
      <c r="G312" s="105"/>
      <c r="H312" s="105"/>
      <c r="I312" s="105"/>
    </row>
    <row r="313" spans="1:9" ht="34.5" customHeight="1">
      <c r="A313" s="106" t="s">
        <v>0</v>
      </c>
      <c r="B313" s="107"/>
      <c r="C313" s="115">
        <f>IF(ISBLANK('目録（入力はここへ）'!C98),"",VLOOKUP(I319,'目録（入力はここへ）'!$B$14:$K$172,2,0))</f>
      </c>
      <c r="D313" s="116"/>
      <c r="E313" s="117"/>
      <c r="F313" s="111" t="s">
        <v>4</v>
      </c>
      <c r="G313" s="112"/>
      <c r="H313" s="112"/>
      <c r="I313" s="113"/>
    </row>
    <row r="314" spans="1:9" ht="34.5" customHeight="1">
      <c r="A314" s="83" t="s">
        <v>35</v>
      </c>
      <c r="B314" s="84"/>
      <c r="C314" s="85">
        <f>IF(ISBLANK('目録（入力はここへ）'!B$9),"",'目録（入力はここへ）'!B$9)</f>
      </c>
      <c r="D314" s="86"/>
      <c r="E314" s="87"/>
      <c r="F314" s="88">
        <f>IF(ISBLANK('目録（入力はここへ）'!G98),"",'目録（入力はここへ）'!G98)</f>
      </c>
      <c r="G314" s="89"/>
      <c r="H314" s="89"/>
      <c r="I314" s="90"/>
    </row>
    <row r="315" spans="1:9" ht="34.5" customHeight="1">
      <c r="A315" s="97" t="s">
        <v>6</v>
      </c>
      <c r="B315" s="114"/>
      <c r="C315" s="85">
        <f>IF(ISBLANK('目録（入力はここへ）'!D$9),"",'目録（入力はここへ）'!D$9)</f>
      </c>
      <c r="D315" s="86"/>
      <c r="E315" s="87"/>
      <c r="F315" s="91"/>
      <c r="G315" s="92"/>
      <c r="H315" s="92"/>
      <c r="I315" s="93"/>
    </row>
    <row r="316" spans="1:9" ht="34.5" customHeight="1">
      <c r="A316" s="97" t="s">
        <v>5</v>
      </c>
      <c r="B316" s="98"/>
      <c r="C316" s="85">
        <f>IF(ISBLANK('目録（入力はここへ）'!C98),"",VLOOKUP(I319,'目録（入力はここへ）'!$B$14:$K$172,3,0))</f>
      </c>
      <c r="D316" s="86"/>
      <c r="E316" s="87"/>
      <c r="F316" s="91"/>
      <c r="G316" s="92"/>
      <c r="H316" s="92"/>
      <c r="I316" s="93"/>
    </row>
    <row r="317" spans="1:9" ht="34.5" customHeight="1" thickBot="1">
      <c r="A317" s="99" t="s">
        <v>17</v>
      </c>
      <c r="B317" s="100"/>
      <c r="C317" s="101">
        <f>IF(ISBLANK('目録（入力はここへ）'!C98),"",VLOOKUP(I319,'目録（入力はここへ）'!$B$14:$K$172,4,0))</f>
      </c>
      <c r="D317" s="102"/>
      <c r="E317" s="103"/>
      <c r="F317" s="94"/>
      <c r="G317" s="95"/>
      <c r="H317" s="95"/>
      <c r="I317" s="96"/>
    </row>
    <row r="318" spans="2:9" ht="15" customHeight="1">
      <c r="B318" s="28"/>
      <c r="C318" s="28"/>
      <c r="D318" s="28"/>
      <c r="E318" s="28"/>
      <c r="F318" s="28"/>
      <c r="G318" s="28"/>
      <c r="H318" s="29"/>
      <c r="I318" s="15" t="s">
        <v>8</v>
      </c>
    </row>
    <row r="319" spans="1:9" ht="39.75" customHeight="1">
      <c r="A319" s="80" t="s">
        <v>38</v>
      </c>
      <c r="B319" s="81"/>
      <c r="C319" s="81"/>
      <c r="D319" s="81"/>
      <c r="E319" s="81"/>
      <c r="F319" s="81"/>
      <c r="G319" s="81"/>
      <c r="H319" s="82"/>
      <c r="I319" s="34">
        <v>85</v>
      </c>
    </row>
    <row r="320" spans="1:9" ht="12" customHeight="1">
      <c r="A320" s="30"/>
      <c r="B320" s="30"/>
      <c r="C320" s="30"/>
      <c r="D320" s="30"/>
      <c r="E320" s="30"/>
      <c r="F320" s="30"/>
      <c r="G320" s="30"/>
      <c r="H320" s="30"/>
      <c r="I320" s="39"/>
    </row>
    <row r="321" ht="22.5" customHeight="1">
      <c r="I321" s="40"/>
    </row>
    <row r="322" spans="1:9" ht="21.75" customHeight="1">
      <c r="A322" s="104" t="s">
        <v>3</v>
      </c>
      <c r="B322" s="104"/>
      <c r="C322" s="104"/>
      <c r="D322" s="104"/>
      <c r="E322" s="104"/>
      <c r="F322" s="104"/>
      <c r="G322" s="104"/>
      <c r="H322" s="104"/>
      <c r="I322" s="104"/>
    </row>
    <row r="323" spans="1:9" ht="18" customHeight="1" thickBot="1">
      <c r="A323" s="105" t="str">
        <f>'（入力不要！）様式ラベル1～54'!A323:I323</f>
        <v>≪　第70回南九州美術展　≫</v>
      </c>
      <c r="B323" s="105"/>
      <c r="C323" s="105"/>
      <c r="D323" s="105"/>
      <c r="E323" s="105"/>
      <c r="F323" s="105"/>
      <c r="G323" s="105"/>
      <c r="H323" s="105"/>
      <c r="I323" s="105"/>
    </row>
    <row r="324" spans="1:9" ht="34.5" customHeight="1">
      <c r="A324" s="106" t="s">
        <v>0</v>
      </c>
      <c r="B324" s="107"/>
      <c r="C324" s="115">
        <f>IF(ISBLANK('目録（入力はここへ）'!C99),"",VLOOKUP(I330,'目録（入力はここへ）'!$B$14:$K$172,2,0))</f>
      </c>
      <c r="D324" s="116"/>
      <c r="E324" s="117"/>
      <c r="F324" s="111" t="s">
        <v>4</v>
      </c>
      <c r="G324" s="112"/>
      <c r="H324" s="112"/>
      <c r="I324" s="113"/>
    </row>
    <row r="325" spans="1:9" ht="34.5" customHeight="1">
      <c r="A325" s="83" t="s">
        <v>35</v>
      </c>
      <c r="B325" s="84"/>
      <c r="C325" s="85">
        <f>IF(ISBLANK('目録（入力はここへ）'!B$9),"",'目録（入力はここへ）'!B$9)</f>
      </c>
      <c r="D325" s="86"/>
      <c r="E325" s="87"/>
      <c r="F325" s="88">
        <f>IF(ISBLANK('目録（入力はここへ）'!G99),"",'目録（入力はここへ）'!G99)</f>
      </c>
      <c r="G325" s="89"/>
      <c r="H325" s="89"/>
      <c r="I325" s="90"/>
    </row>
    <row r="326" spans="1:9" ht="34.5" customHeight="1">
      <c r="A326" s="97" t="s">
        <v>6</v>
      </c>
      <c r="B326" s="114"/>
      <c r="C326" s="85">
        <f>IF(ISBLANK('目録（入力はここへ）'!D$9),"",'目録（入力はここへ）'!D$9)</f>
      </c>
      <c r="D326" s="86"/>
      <c r="E326" s="87"/>
      <c r="F326" s="91"/>
      <c r="G326" s="92"/>
      <c r="H326" s="92"/>
      <c r="I326" s="93"/>
    </row>
    <row r="327" spans="1:9" ht="34.5" customHeight="1">
      <c r="A327" s="97" t="s">
        <v>5</v>
      </c>
      <c r="B327" s="98"/>
      <c r="C327" s="85">
        <f>IF(ISBLANK('目録（入力はここへ）'!C99),"",VLOOKUP(I330,'目録（入力はここへ）'!$B$14:$K$172,3,0))</f>
      </c>
      <c r="D327" s="86"/>
      <c r="E327" s="87"/>
      <c r="F327" s="91"/>
      <c r="G327" s="92"/>
      <c r="H327" s="92"/>
      <c r="I327" s="93"/>
    </row>
    <row r="328" spans="1:9" ht="34.5" customHeight="1" thickBot="1">
      <c r="A328" s="99" t="s">
        <v>17</v>
      </c>
      <c r="B328" s="100"/>
      <c r="C328" s="101">
        <f>IF(ISBLANK('目録（入力はここへ）'!C99),"",VLOOKUP(I330,'目録（入力はここへ）'!$B$14:$K$172,4,0))</f>
      </c>
      <c r="D328" s="102"/>
      <c r="E328" s="103"/>
      <c r="F328" s="94"/>
      <c r="G328" s="95"/>
      <c r="H328" s="95"/>
      <c r="I328" s="96"/>
    </row>
    <row r="329" spans="1:9" ht="15" customHeight="1">
      <c r="A329" s="13"/>
      <c r="B329" s="6"/>
      <c r="C329" s="6"/>
      <c r="D329" s="6"/>
      <c r="E329" s="6"/>
      <c r="F329" s="38"/>
      <c r="G329" s="38"/>
      <c r="H329" s="38"/>
      <c r="I329" s="15" t="s">
        <v>8</v>
      </c>
    </row>
    <row r="330" spans="1:9" s="2" customFormat="1" ht="39.75" customHeight="1">
      <c r="A330" s="80" t="s">
        <v>39</v>
      </c>
      <c r="B330" s="81"/>
      <c r="C330" s="81"/>
      <c r="D330" s="81"/>
      <c r="E330" s="81"/>
      <c r="F330" s="81"/>
      <c r="G330" s="81"/>
      <c r="H330" s="82"/>
      <c r="I330" s="31">
        <v>86</v>
      </c>
    </row>
    <row r="331" spans="1:9" ht="21.75" customHeight="1">
      <c r="A331" s="104" t="s">
        <v>3</v>
      </c>
      <c r="B331" s="104"/>
      <c r="C331" s="104"/>
      <c r="D331" s="104"/>
      <c r="E331" s="104"/>
      <c r="F331" s="104"/>
      <c r="G331" s="104"/>
      <c r="H331" s="104"/>
      <c r="I331" s="104"/>
    </row>
    <row r="332" spans="1:9" ht="18" customHeight="1" thickBot="1">
      <c r="A332" s="105" t="str">
        <f>'（入力不要！）様式ラベル1～54'!A332:I332</f>
        <v>≪　第70回南九州美術展　≫</v>
      </c>
      <c r="B332" s="105"/>
      <c r="C332" s="105"/>
      <c r="D332" s="105"/>
      <c r="E332" s="105"/>
      <c r="F332" s="105"/>
      <c r="G332" s="105"/>
      <c r="H332" s="105"/>
      <c r="I332" s="105"/>
    </row>
    <row r="333" spans="1:9" ht="34.5" customHeight="1">
      <c r="A333" s="106" t="s">
        <v>0</v>
      </c>
      <c r="B333" s="107"/>
      <c r="C333" s="115">
        <f>IF(ISBLANK('目録（入力はここへ）'!C100),"",VLOOKUP(I339,'目録（入力はここへ）'!$B$14:$K$172,2,0))</f>
      </c>
      <c r="D333" s="116"/>
      <c r="E333" s="117"/>
      <c r="F333" s="111" t="s">
        <v>4</v>
      </c>
      <c r="G333" s="112"/>
      <c r="H333" s="112"/>
      <c r="I333" s="113"/>
    </row>
    <row r="334" spans="1:9" ht="34.5" customHeight="1">
      <c r="A334" s="83" t="s">
        <v>35</v>
      </c>
      <c r="B334" s="84"/>
      <c r="C334" s="85">
        <f>IF(ISBLANK('目録（入力はここへ）'!B$9),"",'目録（入力はここへ）'!B$9)</f>
      </c>
      <c r="D334" s="86"/>
      <c r="E334" s="87"/>
      <c r="F334" s="88">
        <f>IF(ISBLANK('目録（入力はここへ）'!G100),"",'目録（入力はここへ）'!G100)</f>
      </c>
      <c r="G334" s="89"/>
      <c r="H334" s="89"/>
      <c r="I334" s="90"/>
    </row>
    <row r="335" spans="1:9" ht="34.5" customHeight="1">
      <c r="A335" s="97" t="s">
        <v>6</v>
      </c>
      <c r="B335" s="114"/>
      <c r="C335" s="85">
        <f>IF(ISBLANK('目録（入力はここへ）'!D$9),"",'目録（入力はここへ）'!D$9)</f>
      </c>
      <c r="D335" s="86"/>
      <c r="E335" s="87"/>
      <c r="F335" s="91"/>
      <c r="G335" s="92"/>
      <c r="H335" s="92"/>
      <c r="I335" s="93"/>
    </row>
    <row r="336" spans="1:9" ht="34.5" customHeight="1">
      <c r="A336" s="97" t="s">
        <v>5</v>
      </c>
      <c r="B336" s="98"/>
      <c r="C336" s="85">
        <f>IF(ISBLANK('目録（入力はここへ）'!C100),"",VLOOKUP(I339,'目録（入力はここへ）'!$B$14:$K$172,3,0))</f>
      </c>
      <c r="D336" s="86"/>
      <c r="E336" s="87"/>
      <c r="F336" s="91"/>
      <c r="G336" s="92"/>
      <c r="H336" s="92"/>
      <c r="I336" s="93"/>
    </row>
    <row r="337" spans="1:9" ht="34.5" customHeight="1" thickBot="1">
      <c r="A337" s="99" t="s">
        <v>17</v>
      </c>
      <c r="B337" s="100"/>
      <c r="C337" s="101">
        <f>IF(ISBLANK('目録（入力はここへ）'!C100),"",VLOOKUP(I339,'目録（入力はここへ）'!$B$14:$K$172,4,0))</f>
      </c>
      <c r="D337" s="102"/>
      <c r="E337" s="103"/>
      <c r="F337" s="94"/>
      <c r="G337" s="95"/>
      <c r="H337" s="95"/>
      <c r="I337" s="96"/>
    </row>
    <row r="338" spans="1:9" ht="15" customHeight="1">
      <c r="A338" s="13"/>
      <c r="B338" s="6"/>
      <c r="C338" s="6"/>
      <c r="D338" s="6"/>
      <c r="E338" s="6"/>
      <c r="F338" s="38"/>
      <c r="G338" s="38"/>
      <c r="H338" s="38"/>
      <c r="I338" s="15" t="s">
        <v>8</v>
      </c>
    </row>
    <row r="339" spans="1:9" ht="39.75" customHeight="1">
      <c r="A339" s="80" t="s">
        <v>39</v>
      </c>
      <c r="B339" s="81"/>
      <c r="C339" s="81"/>
      <c r="D339" s="81"/>
      <c r="E339" s="81"/>
      <c r="F339" s="81"/>
      <c r="G339" s="81"/>
      <c r="H339" s="82"/>
      <c r="I339" s="31">
        <v>87</v>
      </c>
    </row>
    <row r="340" spans="1:9" ht="12" customHeight="1">
      <c r="A340" s="23"/>
      <c r="B340" s="24"/>
      <c r="C340" s="24"/>
      <c r="D340" s="24"/>
      <c r="E340" s="24"/>
      <c r="F340" s="24"/>
      <c r="G340" s="24"/>
      <c r="H340" s="24"/>
      <c r="I340" s="32"/>
    </row>
    <row r="341" ht="22.5" customHeight="1">
      <c r="I341" s="40"/>
    </row>
    <row r="342" spans="1:9" ht="21.75" customHeight="1">
      <c r="A342" s="104" t="s">
        <v>3</v>
      </c>
      <c r="B342" s="104"/>
      <c r="C342" s="104"/>
      <c r="D342" s="104"/>
      <c r="E342" s="104"/>
      <c r="F342" s="104"/>
      <c r="G342" s="104"/>
      <c r="H342" s="104"/>
      <c r="I342" s="104"/>
    </row>
    <row r="343" spans="1:9" ht="18" customHeight="1" thickBot="1">
      <c r="A343" s="105" t="str">
        <f>'（入力不要！）様式ラベル1～54'!A343:I343</f>
        <v>≪　第70回南九州美術展　≫</v>
      </c>
      <c r="B343" s="105"/>
      <c r="C343" s="105"/>
      <c r="D343" s="105"/>
      <c r="E343" s="105"/>
      <c r="F343" s="105"/>
      <c r="G343" s="105"/>
      <c r="H343" s="105"/>
      <c r="I343" s="105"/>
    </row>
    <row r="344" spans="1:9" ht="34.5" customHeight="1">
      <c r="A344" s="106" t="s">
        <v>0</v>
      </c>
      <c r="B344" s="107"/>
      <c r="C344" s="115">
        <f>IF(ISBLANK('目録（入力はここへ）'!C101),"",VLOOKUP(I350,'目録（入力はここへ）'!$B$14:$K$172,2,0))</f>
      </c>
      <c r="D344" s="116"/>
      <c r="E344" s="117"/>
      <c r="F344" s="111" t="s">
        <v>4</v>
      </c>
      <c r="G344" s="112"/>
      <c r="H344" s="112"/>
      <c r="I344" s="113"/>
    </row>
    <row r="345" spans="1:9" ht="34.5" customHeight="1">
      <c r="A345" s="83" t="s">
        <v>35</v>
      </c>
      <c r="B345" s="84"/>
      <c r="C345" s="85">
        <f>IF(ISBLANK('目録（入力はここへ）'!B$9),"",'目録（入力はここへ）'!B$9)</f>
      </c>
      <c r="D345" s="86"/>
      <c r="E345" s="87"/>
      <c r="F345" s="88">
        <f>IF(ISBLANK('目録（入力はここへ）'!G101),"",'目録（入力はここへ）'!G101)</f>
      </c>
      <c r="G345" s="89"/>
      <c r="H345" s="89"/>
      <c r="I345" s="90"/>
    </row>
    <row r="346" spans="1:9" ht="34.5" customHeight="1">
      <c r="A346" s="97" t="s">
        <v>6</v>
      </c>
      <c r="B346" s="114"/>
      <c r="C346" s="85">
        <f>IF(ISBLANK('目録（入力はここへ）'!D$9),"",'目録（入力はここへ）'!D$9)</f>
      </c>
      <c r="D346" s="86"/>
      <c r="E346" s="87"/>
      <c r="F346" s="91"/>
      <c r="G346" s="92"/>
      <c r="H346" s="92"/>
      <c r="I346" s="93"/>
    </row>
    <row r="347" spans="1:9" ht="34.5" customHeight="1">
      <c r="A347" s="97" t="s">
        <v>5</v>
      </c>
      <c r="B347" s="98"/>
      <c r="C347" s="85">
        <f>IF(ISBLANK('目録（入力はここへ）'!C101),"",VLOOKUP(I350,'目録（入力はここへ）'!$B$14:$K$172,3,0))</f>
      </c>
      <c r="D347" s="86"/>
      <c r="E347" s="87"/>
      <c r="F347" s="91"/>
      <c r="G347" s="92"/>
      <c r="H347" s="92"/>
      <c r="I347" s="93"/>
    </row>
    <row r="348" spans="1:9" ht="34.5" customHeight="1" thickBot="1">
      <c r="A348" s="99" t="s">
        <v>17</v>
      </c>
      <c r="B348" s="100"/>
      <c r="C348" s="101">
        <f>IF(ISBLANK('目録（入力はここへ）'!C101),"",VLOOKUP(I350,'目録（入力はここへ）'!$B$14:$K$172,4,0))</f>
      </c>
      <c r="D348" s="102"/>
      <c r="E348" s="103"/>
      <c r="F348" s="94"/>
      <c r="G348" s="95"/>
      <c r="H348" s="95"/>
      <c r="I348" s="96"/>
    </row>
    <row r="349" spans="2:9" ht="15" customHeight="1">
      <c r="B349" s="28"/>
      <c r="C349" s="28"/>
      <c r="D349" s="28"/>
      <c r="E349" s="28"/>
      <c r="F349" s="28"/>
      <c r="G349" s="28"/>
      <c r="H349" s="29"/>
      <c r="I349" s="15" t="s">
        <v>8</v>
      </c>
    </row>
    <row r="350" spans="1:9" ht="39.75" customHeight="1">
      <c r="A350" s="80" t="s">
        <v>38</v>
      </c>
      <c r="B350" s="81"/>
      <c r="C350" s="81"/>
      <c r="D350" s="81"/>
      <c r="E350" s="81"/>
      <c r="F350" s="81"/>
      <c r="G350" s="81"/>
      <c r="H350" s="82"/>
      <c r="I350" s="31">
        <v>88</v>
      </c>
    </row>
    <row r="351" spans="1:9" ht="12" customHeight="1">
      <c r="A351" s="30"/>
      <c r="B351" s="30"/>
      <c r="C351" s="30"/>
      <c r="D351" s="30"/>
      <c r="E351" s="30"/>
      <c r="F351" s="30"/>
      <c r="G351" s="30"/>
      <c r="H351" s="30"/>
      <c r="I351" s="39"/>
    </row>
    <row r="352" ht="22.5" customHeight="1">
      <c r="I352" s="40"/>
    </row>
    <row r="353" spans="1:9" ht="21.75" customHeight="1">
      <c r="A353" s="104" t="s">
        <v>3</v>
      </c>
      <c r="B353" s="104"/>
      <c r="C353" s="104"/>
      <c r="D353" s="104"/>
      <c r="E353" s="104"/>
      <c r="F353" s="104"/>
      <c r="G353" s="104"/>
      <c r="H353" s="104"/>
      <c r="I353" s="104"/>
    </row>
    <row r="354" spans="1:9" ht="18" customHeight="1" thickBot="1">
      <c r="A354" s="105" t="str">
        <f>'（入力不要！）様式ラベル1～54'!A354:I354</f>
        <v>≪　第70回南九州美術展　≫</v>
      </c>
      <c r="B354" s="105"/>
      <c r="C354" s="105"/>
      <c r="D354" s="105"/>
      <c r="E354" s="105"/>
      <c r="F354" s="105"/>
      <c r="G354" s="105"/>
      <c r="H354" s="105"/>
      <c r="I354" s="105"/>
    </row>
    <row r="355" spans="1:9" ht="34.5" customHeight="1">
      <c r="A355" s="106" t="s">
        <v>0</v>
      </c>
      <c r="B355" s="107"/>
      <c r="C355" s="115">
        <f>IF(ISBLANK('目録（入力はここへ）'!C102),"",VLOOKUP(I361,'目録（入力はここへ）'!$B$14:$K$172,2,0))</f>
      </c>
      <c r="D355" s="116"/>
      <c r="E355" s="117"/>
      <c r="F355" s="111" t="s">
        <v>4</v>
      </c>
      <c r="G355" s="112"/>
      <c r="H355" s="112"/>
      <c r="I355" s="113"/>
    </row>
    <row r="356" spans="1:9" ht="34.5" customHeight="1">
      <c r="A356" s="83" t="s">
        <v>35</v>
      </c>
      <c r="B356" s="84"/>
      <c r="C356" s="85">
        <f>IF(ISBLANK('目録（入力はここへ）'!B$9),"",'目録（入力はここへ）'!B$9)</f>
      </c>
      <c r="D356" s="86"/>
      <c r="E356" s="87"/>
      <c r="F356" s="88">
        <f>IF(ISBLANK('目録（入力はここへ）'!G102),"",'目録（入力はここへ）'!G102)</f>
      </c>
      <c r="G356" s="89"/>
      <c r="H356" s="89"/>
      <c r="I356" s="90"/>
    </row>
    <row r="357" spans="1:9" ht="34.5" customHeight="1">
      <c r="A357" s="97" t="s">
        <v>6</v>
      </c>
      <c r="B357" s="114"/>
      <c r="C357" s="85">
        <f>IF(ISBLANK('目録（入力はここへ）'!D$9),"",'目録（入力はここへ）'!D$9)</f>
      </c>
      <c r="D357" s="86"/>
      <c r="E357" s="87"/>
      <c r="F357" s="91"/>
      <c r="G357" s="92"/>
      <c r="H357" s="92"/>
      <c r="I357" s="93"/>
    </row>
    <row r="358" spans="1:9" ht="34.5" customHeight="1">
      <c r="A358" s="97" t="s">
        <v>5</v>
      </c>
      <c r="B358" s="98"/>
      <c r="C358" s="85">
        <f>IF(ISBLANK('目録（入力はここへ）'!C102),"",VLOOKUP(I361,'目録（入力はここへ）'!$B$14:$K$172,3,0))</f>
      </c>
      <c r="D358" s="86"/>
      <c r="E358" s="87"/>
      <c r="F358" s="91"/>
      <c r="G358" s="92"/>
      <c r="H358" s="92"/>
      <c r="I358" s="93"/>
    </row>
    <row r="359" spans="1:9" ht="34.5" customHeight="1" thickBot="1">
      <c r="A359" s="99" t="s">
        <v>17</v>
      </c>
      <c r="B359" s="100"/>
      <c r="C359" s="101">
        <f>IF(ISBLANK('目録（入力はここへ）'!C102),"",VLOOKUP(I361,'目録（入力はここへ）'!$B$14:$K$172,4,0))</f>
      </c>
      <c r="D359" s="102"/>
      <c r="E359" s="103"/>
      <c r="F359" s="94"/>
      <c r="G359" s="95"/>
      <c r="H359" s="95"/>
      <c r="I359" s="96"/>
    </row>
    <row r="360" spans="1:9" ht="15" customHeight="1">
      <c r="A360" s="13"/>
      <c r="B360" s="6"/>
      <c r="C360" s="6"/>
      <c r="D360" s="6"/>
      <c r="E360" s="6"/>
      <c r="F360" s="38"/>
      <c r="G360" s="38"/>
      <c r="H360" s="38"/>
      <c r="I360" s="15" t="s">
        <v>8</v>
      </c>
    </row>
    <row r="361" spans="1:9" s="2" customFormat="1" ht="39.75" customHeight="1">
      <c r="A361" s="80" t="s">
        <v>39</v>
      </c>
      <c r="B361" s="81"/>
      <c r="C361" s="81"/>
      <c r="D361" s="81"/>
      <c r="E361" s="81"/>
      <c r="F361" s="81"/>
      <c r="G361" s="81"/>
      <c r="H361" s="82"/>
      <c r="I361" s="31">
        <v>89</v>
      </c>
    </row>
    <row r="362" spans="1:9" ht="21.75" customHeight="1">
      <c r="A362" s="104" t="s">
        <v>3</v>
      </c>
      <c r="B362" s="104"/>
      <c r="C362" s="104"/>
      <c r="D362" s="104"/>
      <c r="E362" s="104"/>
      <c r="F362" s="104"/>
      <c r="G362" s="104"/>
      <c r="H362" s="104"/>
      <c r="I362" s="104"/>
    </row>
    <row r="363" spans="1:9" ht="18" customHeight="1" thickBot="1">
      <c r="A363" s="105" t="str">
        <f>'（入力不要！）様式ラベル1～54'!A363:I363</f>
        <v>≪　第70回南九州美術展　≫</v>
      </c>
      <c r="B363" s="105"/>
      <c r="C363" s="105"/>
      <c r="D363" s="105"/>
      <c r="E363" s="105"/>
      <c r="F363" s="105"/>
      <c r="G363" s="105"/>
      <c r="H363" s="105"/>
      <c r="I363" s="105"/>
    </row>
    <row r="364" spans="1:9" ht="34.5" customHeight="1">
      <c r="A364" s="106" t="s">
        <v>0</v>
      </c>
      <c r="B364" s="107"/>
      <c r="C364" s="115">
        <f>IF(ISBLANK('目録（入力はここへ）'!C103),"",VLOOKUP(I370,'目録（入力はここへ）'!$B$14:$K$172,2,0))</f>
      </c>
      <c r="D364" s="116"/>
      <c r="E364" s="117"/>
      <c r="F364" s="111" t="s">
        <v>4</v>
      </c>
      <c r="G364" s="112"/>
      <c r="H364" s="112"/>
      <c r="I364" s="113"/>
    </row>
    <row r="365" spans="1:9" ht="34.5" customHeight="1">
      <c r="A365" s="83" t="s">
        <v>35</v>
      </c>
      <c r="B365" s="84"/>
      <c r="C365" s="85">
        <f>IF(ISBLANK('目録（入力はここへ）'!B$9),"",'目録（入力はここへ）'!B$9)</f>
      </c>
      <c r="D365" s="86"/>
      <c r="E365" s="87"/>
      <c r="F365" s="88">
        <f>IF(ISBLANK('目録（入力はここへ）'!G103),"",'目録（入力はここへ）'!G103)</f>
      </c>
      <c r="G365" s="89"/>
      <c r="H365" s="89"/>
      <c r="I365" s="90"/>
    </row>
    <row r="366" spans="1:9" ht="34.5" customHeight="1">
      <c r="A366" s="97" t="s">
        <v>6</v>
      </c>
      <c r="B366" s="114"/>
      <c r="C366" s="85">
        <f>IF(ISBLANK('目録（入力はここへ）'!D$9),"",'目録（入力はここへ）'!D$9)</f>
      </c>
      <c r="D366" s="86"/>
      <c r="E366" s="87"/>
      <c r="F366" s="91"/>
      <c r="G366" s="92"/>
      <c r="H366" s="92"/>
      <c r="I366" s="93"/>
    </row>
    <row r="367" spans="1:9" ht="34.5" customHeight="1">
      <c r="A367" s="97" t="s">
        <v>5</v>
      </c>
      <c r="B367" s="98"/>
      <c r="C367" s="85">
        <f>IF(ISBLANK('目録（入力はここへ）'!C103),"",VLOOKUP(I370,'目録（入力はここへ）'!$B$14:$K$172,3,0))</f>
      </c>
      <c r="D367" s="86"/>
      <c r="E367" s="87"/>
      <c r="F367" s="91"/>
      <c r="G367" s="92"/>
      <c r="H367" s="92"/>
      <c r="I367" s="93"/>
    </row>
    <row r="368" spans="1:9" ht="34.5" customHeight="1" thickBot="1">
      <c r="A368" s="99" t="s">
        <v>17</v>
      </c>
      <c r="B368" s="100"/>
      <c r="C368" s="101">
        <f>IF(ISBLANK('目録（入力はここへ）'!C103),"",VLOOKUP(I370,'目録（入力はここへ）'!$B$14:$K$172,4,0))</f>
      </c>
      <c r="D368" s="102"/>
      <c r="E368" s="103"/>
      <c r="F368" s="94"/>
      <c r="G368" s="95"/>
      <c r="H368" s="95"/>
      <c r="I368" s="96"/>
    </row>
    <row r="369" spans="1:9" ht="15" customHeight="1">
      <c r="A369" s="13"/>
      <c r="B369" s="6"/>
      <c r="C369" s="6"/>
      <c r="D369" s="6"/>
      <c r="E369" s="6"/>
      <c r="F369" s="38"/>
      <c r="G369" s="38"/>
      <c r="H369" s="38"/>
      <c r="I369" s="15" t="s">
        <v>8</v>
      </c>
    </row>
    <row r="370" spans="1:9" ht="39.75" customHeight="1">
      <c r="A370" s="80" t="s">
        <v>39</v>
      </c>
      <c r="B370" s="81"/>
      <c r="C370" s="81"/>
      <c r="D370" s="81"/>
      <c r="E370" s="81"/>
      <c r="F370" s="81"/>
      <c r="G370" s="81"/>
      <c r="H370" s="82"/>
      <c r="I370" s="31">
        <v>90</v>
      </c>
    </row>
    <row r="371" spans="1:9" ht="12" customHeight="1">
      <c r="A371" s="23"/>
      <c r="B371" s="24"/>
      <c r="C371" s="24"/>
      <c r="D371" s="24"/>
      <c r="E371" s="24"/>
      <c r="F371" s="24"/>
      <c r="G371" s="24"/>
      <c r="H371" s="24"/>
      <c r="I371" s="32"/>
    </row>
    <row r="372" ht="22.5" customHeight="1">
      <c r="I372" s="40"/>
    </row>
    <row r="373" spans="1:9" ht="21.75" customHeight="1">
      <c r="A373" s="104" t="s">
        <v>3</v>
      </c>
      <c r="B373" s="104"/>
      <c r="C373" s="104"/>
      <c r="D373" s="104"/>
      <c r="E373" s="104"/>
      <c r="F373" s="104"/>
      <c r="G373" s="104"/>
      <c r="H373" s="104"/>
      <c r="I373" s="104"/>
    </row>
    <row r="374" spans="1:9" ht="18" customHeight="1" thickBot="1">
      <c r="A374" s="105" t="str">
        <f>'（入力不要！）様式ラベル1～54'!A374:I374</f>
        <v>≪　第70回南九州美術展　≫</v>
      </c>
      <c r="B374" s="105"/>
      <c r="C374" s="105"/>
      <c r="D374" s="105"/>
      <c r="E374" s="105"/>
      <c r="F374" s="105"/>
      <c r="G374" s="105"/>
      <c r="H374" s="105"/>
      <c r="I374" s="105"/>
    </row>
    <row r="375" spans="1:9" ht="34.5" customHeight="1">
      <c r="A375" s="106" t="s">
        <v>0</v>
      </c>
      <c r="B375" s="107"/>
      <c r="C375" s="115">
        <f>IF(ISBLANK('目録（入力はここへ）'!C104),"",VLOOKUP(I381,'目録（入力はここへ）'!$B$14:$K$172,2,0))</f>
      </c>
      <c r="D375" s="116"/>
      <c r="E375" s="117"/>
      <c r="F375" s="111" t="s">
        <v>4</v>
      </c>
      <c r="G375" s="112"/>
      <c r="H375" s="112"/>
      <c r="I375" s="113"/>
    </row>
    <row r="376" spans="1:9" ht="34.5" customHeight="1">
      <c r="A376" s="83" t="s">
        <v>35</v>
      </c>
      <c r="B376" s="84"/>
      <c r="C376" s="85">
        <f>IF(ISBLANK('目録（入力はここへ）'!B$9),"",'目録（入力はここへ）'!B$9)</f>
      </c>
      <c r="D376" s="86"/>
      <c r="E376" s="87"/>
      <c r="F376" s="88">
        <f>IF(ISBLANK('目録（入力はここへ）'!G104),"",'目録（入力はここへ）'!G104)</f>
      </c>
      <c r="G376" s="89"/>
      <c r="H376" s="89"/>
      <c r="I376" s="90"/>
    </row>
    <row r="377" spans="1:9" ht="34.5" customHeight="1">
      <c r="A377" s="97" t="s">
        <v>6</v>
      </c>
      <c r="B377" s="114"/>
      <c r="C377" s="85">
        <f>IF(ISBLANK('目録（入力はここへ）'!D$9),"",'目録（入力はここへ）'!D$9)</f>
      </c>
      <c r="D377" s="86"/>
      <c r="E377" s="87"/>
      <c r="F377" s="91"/>
      <c r="G377" s="92"/>
      <c r="H377" s="92"/>
      <c r="I377" s="93"/>
    </row>
    <row r="378" spans="1:9" ht="34.5" customHeight="1">
      <c r="A378" s="97" t="s">
        <v>5</v>
      </c>
      <c r="B378" s="98"/>
      <c r="C378" s="85">
        <f>IF(ISBLANK('目録（入力はここへ）'!C104),"",VLOOKUP(I381,'目録（入力はここへ）'!$B$14:$K$172,3,0))</f>
      </c>
      <c r="D378" s="86"/>
      <c r="E378" s="87"/>
      <c r="F378" s="91"/>
      <c r="G378" s="92"/>
      <c r="H378" s="92"/>
      <c r="I378" s="93"/>
    </row>
    <row r="379" spans="1:9" ht="34.5" customHeight="1" thickBot="1">
      <c r="A379" s="99" t="s">
        <v>17</v>
      </c>
      <c r="B379" s="100"/>
      <c r="C379" s="101">
        <f>IF(ISBLANK('目録（入力はここへ）'!C104),"",VLOOKUP(I381,'目録（入力はここへ）'!$B$14:$K$172,4,0))</f>
      </c>
      <c r="D379" s="102"/>
      <c r="E379" s="103"/>
      <c r="F379" s="94"/>
      <c r="G379" s="95"/>
      <c r="H379" s="95"/>
      <c r="I379" s="96"/>
    </row>
    <row r="380" spans="2:9" ht="15" customHeight="1">
      <c r="B380" s="28"/>
      <c r="C380" s="28"/>
      <c r="D380" s="28"/>
      <c r="E380" s="28"/>
      <c r="F380" s="28"/>
      <c r="G380" s="28"/>
      <c r="H380" s="29"/>
      <c r="I380" s="15" t="s">
        <v>8</v>
      </c>
    </row>
    <row r="381" spans="1:9" ht="39.75" customHeight="1">
      <c r="A381" s="80" t="s">
        <v>38</v>
      </c>
      <c r="B381" s="81"/>
      <c r="C381" s="81"/>
      <c r="D381" s="81"/>
      <c r="E381" s="81"/>
      <c r="F381" s="81"/>
      <c r="G381" s="81"/>
      <c r="H381" s="82"/>
      <c r="I381" s="34">
        <v>91</v>
      </c>
    </row>
    <row r="382" spans="1:9" ht="12" customHeight="1">
      <c r="A382" s="30"/>
      <c r="B382" s="30"/>
      <c r="C382" s="30"/>
      <c r="D382" s="30"/>
      <c r="E382" s="30"/>
      <c r="F382" s="30"/>
      <c r="G382" s="30"/>
      <c r="H382" s="30"/>
      <c r="I382" s="39"/>
    </row>
    <row r="383" ht="22.5" customHeight="1">
      <c r="I383" s="40"/>
    </row>
    <row r="384" spans="1:9" ht="21.75" customHeight="1">
      <c r="A384" s="104" t="s">
        <v>3</v>
      </c>
      <c r="B384" s="104"/>
      <c r="C384" s="104"/>
      <c r="D384" s="104"/>
      <c r="E384" s="104"/>
      <c r="F384" s="104"/>
      <c r="G384" s="104"/>
      <c r="H384" s="104"/>
      <c r="I384" s="104"/>
    </row>
    <row r="385" spans="1:9" ht="18" customHeight="1" thickBot="1">
      <c r="A385" s="105" t="str">
        <f>'（入力不要！）様式ラベル1～54'!A385:I385</f>
        <v>≪　第70回南九州美術展　≫</v>
      </c>
      <c r="B385" s="105"/>
      <c r="C385" s="105"/>
      <c r="D385" s="105"/>
      <c r="E385" s="105"/>
      <c r="F385" s="105"/>
      <c r="G385" s="105"/>
      <c r="H385" s="105"/>
      <c r="I385" s="105"/>
    </row>
    <row r="386" spans="1:9" ht="34.5" customHeight="1">
      <c r="A386" s="106" t="s">
        <v>0</v>
      </c>
      <c r="B386" s="107"/>
      <c r="C386" s="115">
        <f>IF(ISBLANK('目録（入力はここへ）'!C105),"",VLOOKUP(I392,'目録（入力はここへ）'!$B$14:$K$172,2,0))</f>
      </c>
      <c r="D386" s="116"/>
      <c r="E386" s="117"/>
      <c r="F386" s="111" t="s">
        <v>4</v>
      </c>
      <c r="G386" s="112"/>
      <c r="H386" s="112"/>
      <c r="I386" s="113"/>
    </row>
    <row r="387" spans="1:9" ht="34.5" customHeight="1">
      <c r="A387" s="83" t="s">
        <v>35</v>
      </c>
      <c r="B387" s="84"/>
      <c r="C387" s="85">
        <f>IF(ISBLANK('目録（入力はここへ）'!B$9),"",'目録（入力はここへ）'!B$9)</f>
      </c>
      <c r="D387" s="86"/>
      <c r="E387" s="87"/>
      <c r="F387" s="88">
        <f>IF(ISBLANK('目録（入力はここへ）'!G105),"",'目録（入力はここへ）'!G105)</f>
      </c>
      <c r="G387" s="89"/>
      <c r="H387" s="89"/>
      <c r="I387" s="90"/>
    </row>
    <row r="388" spans="1:9" ht="34.5" customHeight="1">
      <c r="A388" s="97" t="s">
        <v>6</v>
      </c>
      <c r="B388" s="114"/>
      <c r="C388" s="85">
        <f>IF(ISBLANK('目録（入力はここへ）'!D$9),"",'目録（入力はここへ）'!D$9)</f>
      </c>
      <c r="D388" s="86"/>
      <c r="E388" s="87"/>
      <c r="F388" s="91"/>
      <c r="G388" s="92"/>
      <c r="H388" s="92"/>
      <c r="I388" s="93"/>
    </row>
    <row r="389" spans="1:9" ht="34.5" customHeight="1">
      <c r="A389" s="97" t="s">
        <v>5</v>
      </c>
      <c r="B389" s="98"/>
      <c r="C389" s="85">
        <f>IF(ISBLANK('目録（入力はここへ）'!C105),"",VLOOKUP(I392,'目録（入力はここへ）'!$B$14:$K$172,3,0))</f>
      </c>
      <c r="D389" s="86"/>
      <c r="E389" s="87"/>
      <c r="F389" s="91"/>
      <c r="G389" s="92"/>
      <c r="H389" s="92"/>
      <c r="I389" s="93"/>
    </row>
    <row r="390" spans="1:9" ht="34.5" customHeight="1" thickBot="1">
      <c r="A390" s="99" t="s">
        <v>17</v>
      </c>
      <c r="B390" s="100"/>
      <c r="C390" s="101">
        <f>IF(ISBLANK('目録（入力はここへ）'!C105),"",VLOOKUP(I392,'目録（入力はここへ）'!$B$14:$K$172,4,0))</f>
      </c>
      <c r="D390" s="102"/>
      <c r="E390" s="103"/>
      <c r="F390" s="94"/>
      <c r="G390" s="95"/>
      <c r="H390" s="95"/>
      <c r="I390" s="96"/>
    </row>
    <row r="391" spans="1:9" ht="15" customHeight="1">
      <c r="A391" s="13"/>
      <c r="B391" s="6"/>
      <c r="C391" s="6"/>
      <c r="D391" s="6"/>
      <c r="E391" s="6"/>
      <c r="F391" s="38"/>
      <c r="G391" s="38"/>
      <c r="H391" s="38"/>
      <c r="I391" s="15" t="s">
        <v>8</v>
      </c>
    </row>
    <row r="392" spans="1:9" s="2" customFormat="1" ht="39.75" customHeight="1">
      <c r="A392" s="80" t="s">
        <v>39</v>
      </c>
      <c r="B392" s="81"/>
      <c r="C392" s="81"/>
      <c r="D392" s="81"/>
      <c r="E392" s="81"/>
      <c r="F392" s="81"/>
      <c r="G392" s="81"/>
      <c r="H392" s="82"/>
      <c r="I392" s="34">
        <v>92</v>
      </c>
    </row>
    <row r="393" spans="1:9" ht="21.75" customHeight="1">
      <c r="A393" s="104" t="s">
        <v>3</v>
      </c>
      <c r="B393" s="104"/>
      <c r="C393" s="104"/>
      <c r="D393" s="104"/>
      <c r="E393" s="104"/>
      <c r="F393" s="104"/>
      <c r="G393" s="104"/>
      <c r="H393" s="104"/>
      <c r="I393" s="104"/>
    </row>
    <row r="394" spans="1:9" ht="18" customHeight="1" thickBot="1">
      <c r="A394" s="105" t="str">
        <f>'（入力不要！）様式ラベル1～54'!A394:I394</f>
        <v>≪　第70回南九州美術展　≫</v>
      </c>
      <c r="B394" s="105"/>
      <c r="C394" s="105"/>
      <c r="D394" s="105"/>
      <c r="E394" s="105"/>
      <c r="F394" s="105"/>
      <c r="G394" s="105"/>
      <c r="H394" s="105"/>
      <c r="I394" s="105"/>
    </row>
    <row r="395" spans="1:9" ht="34.5" customHeight="1">
      <c r="A395" s="106" t="s">
        <v>0</v>
      </c>
      <c r="B395" s="107"/>
      <c r="C395" s="115">
        <f>IF(ISBLANK('目録（入力はここへ）'!C106),"",VLOOKUP(I401,'目録（入力はここへ）'!$B$14:$K$172,2,0))</f>
      </c>
      <c r="D395" s="116"/>
      <c r="E395" s="117"/>
      <c r="F395" s="111" t="s">
        <v>4</v>
      </c>
      <c r="G395" s="112"/>
      <c r="H395" s="112"/>
      <c r="I395" s="113"/>
    </row>
    <row r="396" spans="1:9" ht="34.5" customHeight="1">
      <c r="A396" s="83" t="s">
        <v>35</v>
      </c>
      <c r="B396" s="84"/>
      <c r="C396" s="85">
        <f>IF(ISBLANK('目録（入力はここへ）'!B$9),"",'目録（入力はここへ）'!B$9)</f>
      </c>
      <c r="D396" s="86"/>
      <c r="E396" s="87"/>
      <c r="F396" s="88">
        <f>IF(ISBLANK('目録（入力はここへ）'!G106),"",'目録（入力はここへ）'!G106)</f>
      </c>
      <c r="G396" s="89"/>
      <c r="H396" s="89"/>
      <c r="I396" s="90"/>
    </row>
    <row r="397" spans="1:9" ht="34.5" customHeight="1">
      <c r="A397" s="97" t="s">
        <v>6</v>
      </c>
      <c r="B397" s="114"/>
      <c r="C397" s="85">
        <f>IF(ISBLANK('目録（入力はここへ）'!D$9),"",'目録（入力はここへ）'!D$9)</f>
      </c>
      <c r="D397" s="86"/>
      <c r="E397" s="87"/>
      <c r="F397" s="91"/>
      <c r="G397" s="92"/>
      <c r="H397" s="92"/>
      <c r="I397" s="93"/>
    </row>
    <row r="398" spans="1:9" ht="34.5" customHeight="1">
      <c r="A398" s="97" t="s">
        <v>5</v>
      </c>
      <c r="B398" s="98"/>
      <c r="C398" s="85">
        <f>IF(ISBLANK('目録（入力はここへ）'!C106),"",VLOOKUP(I401,'目録（入力はここへ）'!$B$14:$K$172,3,0))</f>
      </c>
      <c r="D398" s="86"/>
      <c r="E398" s="87"/>
      <c r="F398" s="91"/>
      <c r="G398" s="92"/>
      <c r="H398" s="92"/>
      <c r="I398" s="93"/>
    </row>
    <row r="399" spans="1:9" ht="34.5" customHeight="1" thickBot="1">
      <c r="A399" s="99" t="s">
        <v>17</v>
      </c>
      <c r="B399" s="100"/>
      <c r="C399" s="101">
        <f>IF(ISBLANK('目録（入力はここへ）'!C106),"",VLOOKUP(I401,'目録（入力はここへ）'!$B$14:$K$172,4,0))</f>
      </c>
      <c r="D399" s="102"/>
      <c r="E399" s="103"/>
      <c r="F399" s="94"/>
      <c r="G399" s="95"/>
      <c r="H399" s="95"/>
      <c r="I399" s="96"/>
    </row>
    <row r="400" spans="1:9" ht="15" customHeight="1">
      <c r="A400" s="13"/>
      <c r="B400" s="6"/>
      <c r="C400" s="6"/>
      <c r="D400" s="6"/>
      <c r="E400" s="6"/>
      <c r="F400" s="38"/>
      <c r="G400" s="38"/>
      <c r="H400" s="38"/>
      <c r="I400" s="15" t="s">
        <v>8</v>
      </c>
    </row>
    <row r="401" spans="1:9" ht="39.75" customHeight="1">
      <c r="A401" s="80" t="s">
        <v>39</v>
      </c>
      <c r="B401" s="81"/>
      <c r="C401" s="81"/>
      <c r="D401" s="81"/>
      <c r="E401" s="81"/>
      <c r="F401" s="81"/>
      <c r="G401" s="81"/>
      <c r="H401" s="82"/>
      <c r="I401" s="34">
        <v>93</v>
      </c>
    </row>
    <row r="402" spans="1:9" ht="12" customHeight="1">
      <c r="A402" s="23"/>
      <c r="B402" s="24"/>
      <c r="C402" s="24"/>
      <c r="D402" s="24"/>
      <c r="E402" s="24"/>
      <c r="F402" s="24"/>
      <c r="G402" s="24"/>
      <c r="H402" s="24"/>
      <c r="I402" s="32"/>
    </row>
    <row r="403" ht="22.5" customHeight="1">
      <c r="I403" s="40"/>
    </row>
    <row r="404" spans="1:9" ht="21.75" customHeight="1">
      <c r="A404" s="104" t="s">
        <v>3</v>
      </c>
      <c r="B404" s="104"/>
      <c r="C404" s="104"/>
      <c r="D404" s="104"/>
      <c r="E404" s="104"/>
      <c r="F404" s="104"/>
      <c r="G404" s="104"/>
      <c r="H404" s="104"/>
      <c r="I404" s="104"/>
    </row>
    <row r="405" spans="1:9" ht="18" customHeight="1" thickBot="1">
      <c r="A405" s="105" t="str">
        <f>'（入力不要！）様式ラベル1～54'!A405:I405</f>
        <v>≪　第70回南九州美術展　≫</v>
      </c>
      <c r="B405" s="105"/>
      <c r="C405" s="105"/>
      <c r="D405" s="105"/>
      <c r="E405" s="105"/>
      <c r="F405" s="105"/>
      <c r="G405" s="105"/>
      <c r="H405" s="105"/>
      <c r="I405" s="105"/>
    </row>
    <row r="406" spans="1:9" ht="34.5" customHeight="1">
      <c r="A406" s="106" t="s">
        <v>0</v>
      </c>
      <c r="B406" s="107"/>
      <c r="C406" s="115">
        <f>IF(ISBLANK('目録（入力はここへ）'!C107),"",VLOOKUP(I412,'目録（入力はここへ）'!$B$14:$K$172,2,0))</f>
      </c>
      <c r="D406" s="116"/>
      <c r="E406" s="117"/>
      <c r="F406" s="111" t="s">
        <v>4</v>
      </c>
      <c r="G406" s="112"/>
      <c r="H406" s="112"/>
      <c r="I406" s="113"/>
    </row>
    <row r="407" spans="1:9" ht="34.5" customHeight="1">
      <c r="A407" s="83" t="s">
        <v>35</v>
      </c>
      <c r="B407" s="84"/>
      <c r="C407" s="85">
        <f>IF(ISBLANK('目録（入力はここへ）'!B$9),"",'目録（入力はここへ）'!B$9)</f>
      </c>
      <c r="D407" s="86"/>
      <c r="E407" s="87"/>
      <c r="F407" s="88">
        <f>IF(ISBLANK('目録（入力はここへ）'!G107),"",'目録（入力はここへ）'!G107)</f>
      </c>
      <c r="G407" s="89"/>
      <c r="H407" s="89"/>
      <c r="I407" s="90"/>
    </row>
    <row r="408" spans="1:9" ht="34.5" customHeight="1">
      <c r="A408" s="97" t="s">
        <v>6</v>
      </c>
      <c r="B408" s="114"/>
      <c r="C408" s="85">
        <f>IF(ISBLANK('目録（入力はここへ）'!D$9),"",'目録（入力はここへ）'!D$9)</f>
      </c>
      <c r="D408" s="86"/>
      <c r="E408" s="87"/>
      <c r="F408" s="91"/>
      <c r="G408" s="92"/>
      <c r="H408" s="92"/>
      <c r="I408" s="93"/>
    </row>
    <row r="409" spans="1:9" ht="34.5" customHeight="1">
      <c r="A409" s="97" t="s">
        <v>5</v>
      </c>
      <c r="B409" s="98"/>
      <c r="C409" s="85">
        <f>IF(ISBLANK('目録（入力はここへ）'!C107),"",VLOOKUP(I412,'目録（入力はここへ）'!$B$14:$K$172,3,0))</f>
      </c>
      <c r="D409" s="86"/>
      <c r="E409" s="87"/>
      <c r="F409" s="91"/>
      <c r="G409" s="92"/>
      <c r="H409" s="92"/>
      <c r="I409" s="93"/>
    </row>
    <row r="410" spans="1:9" ht="34.5" customHeight="1" thickBot="1">
      <c r="A410" s="99" t="s">
        <v>17</v>
      </c>
      <c r="B410" s="100"/>
      <c r="C410" s="101">
        <f>IF(ISBLANK('目録（入力はここへ）'!C107),"",VLOOKUP(I412,'目録（入力はここへ）'!$B$14:$K$172,4,0))</f>
      </c>
      <c r="D410" s="102"/>
      <c r="E410" s="103"/>
      <c r="F410" s="94"/>
      <c r="G410" s="95"/>
      <c r="H410" s="95"/>
      <c r="I410" s="96"/>
    </row>
    <row r="411" spans="2:9" ht="15" customHeight="1">
      <c r="B411" s="28"/>
      <c r="C411" s="28"/>
      <c r="D411" s="28"/>
      <c r="E411" s="28"/>
      <c r="F411" s="28"/>
      <c r="G411" s="28"/>
      <c r="H411" s="29"/>
      <c r="I411" s="15" t="s">
        <v>8</v>
      </c>
    </row>
    <row r="412" spans="1:9" ht="39.75" customHeight="1">
      <c r="A412" s="80" t="s">
        <v>38</v>
      </c>
      <c r="B412" s="81"/>
      <c r="C412" s="81"/>
      <c r="D412" s="81"/>
      <c r="E412" s="81"/>
      <c r="F412" s="81"/>
      <c r="G412" s="81"/>
      <c r="H412" s="82"/>
      <c r="I412" s="34">
        <v>94</v>
      </c>
    </row>
    <row r="413" spans="1:9" ht="12" customHeight="1">
      <c r="A413" s="30"/>
      <c r="B413" s="30"/>
      <c r="C413" s="30"/>
      <c r="D413" s="30"/>
      <c r="E413" s="30"/>
      <c r="F413" s="30"/>
      <c r="G413" s="30"/>
      <c r="H413" s="30"/>
      <c r="I413" s="39"/>
    </row>
    <row r="414" ht="22.5" customHeight="1">
      <c r="I414" s="40"/>
    </row>
    <row r="415" spans="1:9" ht="21.75" customHeight="1">
      <c r="A415" s="104" t="s">
        <v>3</v>
      </c>
      <c r="B415" s="104"/>
      <c r="C415" s="104"/>
      <c r="D415" s="104"/>
      <c r="E415" s="104"/>
      <c r="F415" s="104"/>
      <c r="G415" s="104"/>
      <c r="H415" s="104"/>
      <c r="I415" s="104"/>
    </row>
    <row r="416" spans="1:9" ht="18" customHeight="1" thickBot="1">
      <c r="A416" s="105" t="str">
        <f>'（入力不要！）様式ラベル1～54'!A416:I416</f>
        <v>≪　第70回南九州美術展　≫</v>
      </c>
      <c r="B416" s="105"/>
      <c r="C416" s="105"/>
      <c r="D416" s="105"/>
      <c r="E416" s="105"/>
      <c r="F416" s="105"/>
      <c r="G416" s="105"/>
      <c r="H416" s="105"/>
      <c r="I416" s="105"/>
    </row>
    <row r="417" spans="1:9" ht="34.5" customHeight="1">
      <c r="A417" s="106" t="s">
        <v>0</v>
      </c>
      <c r="B417" s="107"/>
      <c r="C417" s="115">
        <f>IF(ISBLANK('目録（入力はここへ）'!C108),"",VLOOKUP(I423,'目録（入力はここへ）'!$B$14:$K$172,2,0))</f>
      </c>
      <c r="D417" s="116"/>
      <c r="E417" s="117"/>
      <c r="F417" s="111" t="s">
        <v>4</v>
      </c>
      <c r="G417" s="112"/>
      <c r="H417" s="112"/>
      <c r="I417" s="113"/>
    </row>
    <row r="418" spans="1:9" ht="34.5" customHeight="1">
      <c r="A418" s="83" t="s">
        <v>35</v>
      </c>
      <c r="B418" s="84"/>
      <c r="C418" s="85">
        <f>IF(ISBLANK('目録（入力はここへ）'!B$9),"",'目録（入力はここへ）'!B$9)</f>
      </c>
      <c r="D418" s="86"/>
      <c r="E418" s="87"/>
      <c r="F418" s="88">
        <f>IF(ISBLANK('目録（入力はここへ）'!G108),"",'目録（入力はここへ）'!G108)</f>
      </c>
      <c r="G418" s="89"/>
      <c r="H418" s="89"/>
      <c r="I418" s="90"/>
    </row>
    <row r="419" spans="1:9" ht="34.5" customHeight="1">
      <c r="A419" s="97" t="s">
        <v>6</v>
      </c>
      <c r="B419" s="114"/>
      <c r="C419" s="85">
        <f>IF(ISBLANK('目録（入力はここへ）'!D$9),"",'目録（入力はここへ）'!D$9)</f>
      </c>
      <c r="D419" s="86"/>
      <c r="E419" s="87"/>
      <c r="F419" s="91"/>
      <c r="G419" s="92"/>
      <c r="H419" s="92"/>
      <c r="I419" s="93"/>
    </row>
    <row r="420" spans="1:9" ht="34.5" customHeight="1">
      <c r="A420" s="97" t="s">
        <v>5</v>
      </c>
      <c r="B420" s="98"/>
      <c r="C420" s="85">
        <f>IF(ISBLANK('目録（入力はここへ）'!C108),"",VLOOKUP(I423,'目録（入力はここへ）'!$B$14:$K$172,3,0))</f>
      </c>
      <c r="D420" s="86"/>
      <c r="E420" s="87"/>
      <c r="F420" s="91"/>
      <c r="G420" s="92"/>
      <c r="H420" s="92"/>
      <c r="I420" s="93"/>
    </row>
    <row r="421" spans="1:9" ht="34.5" customHeight="1" thickBot="1">
      <c r="A421" s="99" t="s">
        <v>17</v>
      </c>
      <c r="B421" s="100"/>
      <c r="C421" s="101">
        <f>IF(ISBLANK('目録（入力はここへ）'!C108),"",VLOOKUP(I423,'目録（入力はここへ）'!$B$14:$K$172,4,0))</f>
      </c>
      <c r="D421" s="102"/>
      <c r="E421" s="103"/>
      <c r="F421" s="94"/>
      <c r="G421" s="95"/>
      <c r="H421" s="95"/>
      <c r="I421" s="96"/>
    </row>
    <row r="422" spans="1:9" ht="15" customHeight="1">
      <c r="A422" s="13"/>
      <c r="B422" s="6"/>
      <c r="C422" s="6"/>
      <c r="D422" s="6"/>
      <c r="E422" s="6"/>
      <c r="F422" s="38"/>
      <c r="G422" s="38"/>
      <c r="H422" s="38"/>
      <c r="I422" s="15" t="s">
        <v>8</v>
      </c>
    </row>
    <row r="423" spans="1:9" s="2" customFormat="1" ht="39.75" customHeight="1">
      <c r="A423" s="80" t="s">
        <v>39</v>
      </c>
      <c r="B423" s="81"/>
      <c r="C423" s="81"/>
      <c r="D423" s="81"/>
      <c r="E423" s="81"/>
      <c r="F423" s="81"/>
      <c r="G423" s="81"/>
      <c r="H423" s="82"/>
      <c r="I423" s="34">
        <v>95</v>
      </c>
    </row>
    <row r="424" spans="1:9" ht="21.75" customHeight="1">
      <c r="A424" s="104" t="s">
        <v>3</v>
      </c>
      <c r="B424" s="104"/>
      <c r="C424" s="104"/>
      <c r="D424" s="104"/>
      <c r="E424" s="104"/>
      <c r="F424" s="104"/>
      <c r="G424" s="104"/>
      <c r="H424" s="104"/>
      <c r="I424" s="104"/>
    </row>
    <row r="425" spans="1:9" ht="18" customHeight="1" thickBot="1">
      <c r="A425" s="105" t="str">
        <f>'（入力不要！）様式ラベル1～54'!A425:I425</f>
        <v>≪　第70回南九州美術展　≫</v>
      </c>
      <c r="B425" s="105"/>
      <c r="C425" s="105"/>
      <c r="D425" s="105"/>
      <c r="E425" s="105"/>
      <c r="F425" s="105"/>
      <c r="G425" s="105"/>
      <c r="H425" s="105"/>
      <c r="I425" s="105"/>
    </row>
    <row r="426" spans="1:9" ht="34.5" customHeight="1">
      <c r="A426" s="106" t="s">
        <v>0</v>
      </c>
      <c r="B426" s="107"/>
      <c r="C426" s="115">
        <f>IF(ISBLANK('目録（入力はここへ）'!C109),"",VLOOKUP(I432,'目録（入力はここへ）'!$B$14:$K$172,2,0))</f>
      </c>
      <c r="D426" s="116"/>
      <c r="E426" s="117"/>
      <c r="F426" s="111" t="s">
        <v>4</v>
      </c>
      <c r="G426" s="112"/>
      <c r="H426" s="112"/>
      <c r="I426" s="113"/>
    </row>
    <row r="427" spans="1:9" ht="34.5" customHeight="1">
      <c r="A427" s="83" t="s">
        <v>35</v>
      </c>
      <c r="B427" s="84"/>
      <c r="C427" s="85">
        <f>IF(ISBLANK('目録（入力はここへ）'!B$9),"",'目録（入力はここへ）'!B$9)</f>
      </c>
      <c r="D427" s="86"/>
      <c r="E427" s="87"/>
      <c r="F427" s="88">
        <f>IF(ISBLANK('目録（入力はここへ）'!G109),"",'目録（入力はここへ）'!G109)</f>
      </c>
      <c r="G427" s="89"/>
      <c r="H427" s="89"/>
      <c r="I427" s="90"/>
    </row>
    <row r="428" spans="1:9" ht="34.5" customHeight="1">
      <c r="A428" s="97" t="s">
        <v>6</v>
      </c>
      <c r="B428" s="114"/>
      <c r="C428" s="85">
        <f>IF(ISBLANK('目録（入力はここへ）'!D$9),"",'目録（入力はここへ）'!D$9)</f>
      </c>
      <c r="D428" s="86"/>
      <c r="E428" s="87"/>
      <c r="F428" s="91"/>
      <c r="G428" s="92"/>
      <c r="H428" s="92"/>
      <c r="I428" s="93"/>
    </row>
    <row r="429" spans="1:9" ht="34.5" customHeight="1">
      <c r="A429" s="97" t="s">
        <v>5</v>
      </c>
      <c r="B429" s="98"/>
      <c r="C429" s="85">
        <f>IF(ISBLANK('目録（入力はここへ）'!C109),"",VLOOKUP(I432,'目録（入力はここへ）'!$B$14:$K$172,3,0))</f>
      </c>
      <c r="D429" s="86"/>
      <c r="E429" s="87"/>
      <c r="F429" s="91"/>
      <c r="G429" s="92"/>
      <c r="H429" s="92"/>
      <c r="I429" s="93"/>
    </row>
    <row r="430" spans="1:9" ht="34.5" customHeight="1" thickBot="1">
      <c r="A430" s="99" t="s">
        <v>17</v>
      </c>
      <c r="B430" s="100"/>
      <c r="C430" s="101">
        <f>IF(ISBLANK('目録（入力はここへ）'!C109),"",VLOOKUP(I432,'目録（入力はここへ）'!$B$14:$K$172,4,0))</f>
      </c>
      <c r="D430" s="102"/>
      <c r="E430" s="103"/>
      <c r="F430" s="94"/>
      <c r="G430" s="95"/>
      <c r="H430" s="95"/>
      <c r="I430" s="96"/>
    </row>
    <row r="431" spans="1:9" ht="15" customHeight="1">
      <c r="A431" s="13"/>
      <c r="B431" s="6"/>
      <c r="C431" s="6"/>
      <c r="D431" s="6"/>
      <c r="E431" s="6"/>
      <c r="F431" s="38"/>
      <c r="G431" s="38"/>
      <c r="H431" s="38"/>
      <c r="I431" s="15" t="s">
        <v>8</v>
      </c>
    </row>
    <row r="432" spans="1:9" ht="39.75" customHeight="1">
      <c r="A432" s="80" t="s">
        <v>39</v>
      </c>
      <c r="B432" s="81"/>
      <c r="C432" s="81"/>
      <c r="D432" s="81"/>
      <c r="E432" s="81"/>
      <c r="F432" s="81"/>
      <c r="G432" s="81"/>
      <c r="H432" s="82"/>
      <c r="I432" s="34">
        <v>96</v>
      </c>
    </row>
    <row r="433" spans="1:9" ht="12" customHeight="1">
      <c r="A433" s="23"/>
      <c r="B433" s="24"/>
      <c r="C433" s="24"/>
      <c r="D433" s="24"/>
      <c r="E433" s="24"/>
      <c r="F433" s="24"/>
      <c r="G433" s="24"/>
      <c r="H433" s="24"/>
      <c r="I433" s="32"/>
    </row>
    <row r="434" ht="22.5" customHeight="1">
      <c r="I434" s="40"/>
    </row>
    <row r="435" spans="1:9" ht="21.75" customHeight="1">
      <c r="A435" s="104" t="s">
        <v>3</v>
      </c>
      <c r="B435" s="104"/>
      <c r="C435" s="104"/>
      <c r="D435" s="104"/>
      <c r="E435" s="104"/>
      <c r="F435" s="104"/>
      <c r="G435" s="104"/>
      <c r="H435" s="104"/>
      <c r="I435" s="104"/>
    </row>
    <row r="436" spans="1:9" ht="18" customHeight="1" thickBot="1">
      <c r="A436" s="105" t="str">
        <f>'（入力不要！）様式ラベル1～54'!A436:I436</f>
        <v>≪　第70回南九州美術展　≫</v>
      </c>
      <c r="B436" s="105"/>
      <c r="C436" s="105"/>
      <c r="D436" s="105"/>
      <c r="E436" s="105"/>
      <c r="F436" s="105"/>
      <c r="G436" s="105"/>
      <c r="H436" s="105"/>
      <c r="I436" s="105"/>
    </row>
    <row r="437" spans="1:9" ht="34.5" customHeight="1">
      <c r="A437" s="106" t="s">
        <v>0</v>
      </c>
      <c r="B437" s="107"/>
      <c r="C437" s="115">
        <f>IF(ISBLANK('目録（入力はここへ）'!C110),"",VLOOKUP(I443,'目録（入力はここへ）'!$B$14:$K$172,2,0))</f>
      </c>
      <c r="D437" s="116"/>
      <c r="E437" s="117"/>
      <c r="F437" s="111" t="s">
        <v>4</v>
      </c>
      <c r="G437" s="112"/>
      <c r="H437" s="112"/>
      <c r="I437" s="113"/>
    </row>
    <row r="438" spans="1:9" ht="34.5" customHeight="1">
      <c r="A438" s="83" t="s">
        <v>35</v>
      </c>
      <c r="B438" s="84"/>
      <c r="C438" s="85">
        <f>IF(ISBLANK('目録（入力はここへ）'!B$9),"",'目録（入力はここへ）'!B$9)</f>
      </c>
      <c r="D438" s="86"/>
      <c r="E438" s="87"/>
      <c r="F438" s="88">
        <f>IF(ISBLANK('目録（入力はここへ）'!G110),"",'目録（入力はここへ）'!G110)</f>
      </c>
      <c r="G438" s="89"/>
      <c r="H438" s="89"/>
      <c r="I438" s="90"/>
    </row>
    <row r="439" spans="1:9" ht="34.5" customHeight="1">
      <c r="A439" s="97" t="s">
        <v>6</v>
      </c>
      <c r="B439" s="114"/>
      <c r="C439" s="85">
        <f>IF(ISBLANK('目録（入力はここへ）'!D$9),"",'目録（入力はここへ）'!D$9)</f>
      </c>
      <c r="D439" s="86"/>
      <c r="E439" s="87"/>
      <c r="F439" s="91"/>
      <c r="G439" s="92"/>
      <c r="H439" s="92"/>
      <c r="I439" s="93"/>
    </row>
    <row r="440" spans="1:9" ht="34.5" customHeight="1">
      <c r="A440" s="97" t="s">
        <v>5</v>
      </c>
      <c r="B440" s="98"/>
      <c r="C440" s="85">
        <f>IF(ISBLANK('目録（入力はここへ）'!C110),"",VLOOKUP(I443,'目録（入力はここへ）'!$B$14:$K$172,3,0))</f>
      </c>
      <c r="D440" s="86"/>
      <c r="E440" s="87"/>
      <c r="F440" s="91"/>
      <c r="G440" s="92"/>
      <c r="H440" s="92"/>
      <c r="I440" s="93"/>
    </row>
    <row r="441" spans="1:9" ht="34.5" customHeight="1" thickBot="1">
      <c r="A441" s="99" t="s">
        <v>17</v>
      </c>
      <c r="B441" s="100"/>
      <c r="C441" s="101">
        <f>IF(ISBLANK('目録（入力はここへ）'!C110),"",VLOOKUP(I443,'目録（入力はここへ）'!$B$14:$K$172,4,0))</f>
      </c>
      <c r="D441" s="102"/>
      <c r="E441" s="103"/>
      <c r="F441" s="94"/>
      <c r="G441" s="95"/>
      <c r="H441" s="95"/>
      <c r="I441" s="96"/>
    </row>
    <row r="442" spans="2:9" ht="15" customHeight="1">
      <c r="B442" s="28"/>
      <c r="C442" s="28"/>
      <c r="D442" s="28"/>
      <c r="E442" s="28"/>
      <c r="F442" s="28"/>
      <c r="G442" s="28"/>
      <c r="H442" s="29"/>
      <c r="I442" s="15" t="s">
        <v>8</v>
      </c>
    </row>
    <row r="443" spans="1:9" ht="39.75" customHeight="1">
      <c r="A443" s="80" t="s">
        <v>38</v>
      </c>
      <c r="B443" s="81"/>
      <c r="C443" s="81"/>
      <c r="D443" s="81"/>
      <c r="E443" s="81"/>
      <c r="F443" s="81"/>
      <c r="G443" s="81"/>
      <c r="H443" s="82"/>
      <c r="I443" s="34">
        <v>97</v>
      </c>
    </row>
    <row r="444" spans="1:9" ht="12" customHeight="1">
      <c r="A444" s="30"/>
      <c r="B444" s="30"/>
      <c r="C444" s="30"/>
      <c r="D444" s="30"/>
      <c r="E444" s="30"/>
      <c r="F444" s="30"/>
      <c r="G444" s="30"/>
      <c r="H444" s="30"/>
      <c r="I444" s="39"/>
    </row>
    <row r="445" ht="22.5" customHeight="1">
      <c r="I445" s="40"/>
    </row>
    <row r="446" spans="1:9" ht="21.75" customHeight="1">
      <c r="A446" s="104" t="s">
        <v>3</v>
      </c>
      <c r="B446" s="104"/>
      <c r="C446" s="104"/>
      <c r="D446" s="104"/>
      <c r="E446" s="104"/>
      <c r="F446" s="104"/>
      <c r="G446" s="104"/>
      <c r="H446" s="104"/>
      <c r="I446" s="104"/>
    </row>
    <row r="447" spans="1:9" ht="18" customHeight="1" thickBot="1">
      <c r="A447" s="105" t="str">
        <f>'（入力不要！）様式ラベル1～54'!A447:I447</f>
        <v>≪　第70回南九州美術展　≫</v>
      </c>
      <c r="B447" s="105"/>
      <c r="C447" s="105"/>
      <c r="D447" s="105"/>
      <c r="E447" s="105"/>
      <c r="F447" s="105"/>
      <c r="G447" s="105"/>
      <c r="H447" s="105"/>
      <c r="I447" s="105"/>
    </row>
    <row r="448" spans="1:9" ht="34.5" customHeight="1">
      <c r="A448" s="106" t="s">
        <v>0</v>
      </c>
      <c r="B448" s="107"/>
      <c r="C448" s="115">
        <f>IF(ISBLANK('目録（入力はここへ）'!C111),"",VLOOKUP(I454,'目録（入力はここへ）'!$B$14:$K$172,2,0))</f>
      </c>
      <c r="D448" s="116"/>
      <c r="E448" s="117"/>
      <c r="F448" s="111" t="s">
        <v>4</v>
      </c>
      <c r="G448" s="112"/>
      <c r="H448" s="112"/>
      <c r="I448" s="113"/>
    </row>
    <row r="449" spans="1:9" ht="34.5" customHeight="1">
      <c r="A449" s="83" t="s">
        <v>35</v>
      </c>
      <c r="B449" s="84"/>
      <c r="C449" s="85">
        <f>IF(ISBLANK('目録（入力はここへ）'!B$9),"",'目録（入力はここへ）'!B$9)</f>
      </c>
      <c r="D449" s="86"/>
      <c r="E449" s="87"/>
      <c r="F449" s="88">
        <f>IF(ISBLANK('目録（入力はここへ）'!G111),"",'目録（入力はここへ）'!G111)</f>
      </c>
      <c r="G449" s="89"/>
      <c r="H449" s="89"/>
      <c r="I449" s="90"/>
    </row>
    <row r="450" spans="1:9" ht="34.5" customHeight="1">
      <c r="A450" s="97" t="s">
        <v>6</v>
      </c>
      <c r="B450" s="114"/>
      <c r="C450" s="85">
        <f>IF(ISBLANK('目録（入力はここへ）'!D$9),"",'目録（入力はここへ）'!D$9)</f>
      </c>
      <c r="D450" s="86"/>
      <c r="E450" s="87"/>
      <c r="F450" s="91"/>
      <c r="G450" s="92"/>
      <c r="H450" s="92"/>
      <c r="I450" s="93"/>
    </row>
    <row r="451" spans="1:9" ht="34.5" customHeight="1">
      <c r="A451" s="97" t="s">
        <v>5</v>
      </c>
      <c r="B451" s="98"/>
      <c r="C451" s="85">
        <f>IF(ISBLANK('目録（入力はここへ）'!C111),"",VLOOKUP(I454,'目録（入力はここへ）'!$B$14:$K$172,3,0))</f>
      </c>
      <c r="D451" s="86"/>
      <c r="E451" s="87"/>
      <c r="F451" s="91"/>
      <c r="G451" s="92"/>
      <c r="H451" s="92"/>
      <c r="I451" s="93"/>
    </row>
    <row r="452" spans="1:9" ht="34.5" customHeight="1" thickBot="1">
      <c r="A452" s="99" t="s">
        <v>17</v>
      </c>
      <c r="B452" s="100"/>
      <c r="C452" s="101">
        <f>IF(ISBLANK('目録（入力はここへ）'!C111),"",VLOOKUP(I454,'目録（入力はここへ）'!$B$14:$K$172,4,0))</f>
      </c>
      <c r="D452" s="102"/>
      <c r="E452" s="103"/>
      <c r="F452" s="94"/>
      <c r="G452" s="95"/>
      <c r="H452" s="95"/>
      <c r="I452" s="96"/>
    </row>
    <row r="453" spans="1:9" ht="15" customHeight="1">
      <c r="A453" s="13"/>
      <c r="B453" s="6"/>
      <c r="C453" s="6"/>
      <c r="D453" s="6"/>
      <c r="E453" s="6"/>
      <c r="F453" s="38"/>
      <c r="G453" s="38"/>
      <c r="H453" s="38"/>
      <c r="I453" s="15" t="s">
        <v>8</v>
      </c>
    </row>
    <row r="454" spans="1:9" s="2" customFormat="1" ht="39.75" customHeight="1">
      <c r="A454" s="80" t="s">
        <v>39</v>
      </c>
      <c r="B454" s="81"/>
      <c r="C454" s="81"/>
      <c r="D454" s="81"/>
      <c r="E454" s="81"/>
      <c r="F454" s="81"/>
      <c r="G454" s="81"/>
      <c r="H454" s="82"/>
      <c r="I454" s="31">
        <v>98</v>
      </c>
    </row>
    <row r="455" spans="1:9" ht="21.75" customHeight="1">
      <c r="A455" s="104" t="s">
        <v>3</v>
      </c>
      <c r="B455" s="104"/>
      <c r="C455" s="104"/>
      <c r="D455" s="104"/>
      <c r="E455" s="104"/>
      <c r="F455" s="104"/>
      <c r="G455" s="104"/>
      <c r="H455" s="104"/>
      <c r="I455" s="104"/>
    </row>
    <row r="456" spans="1:9" ht="18" customHeight="1" thickBot="1">
      <c r="A456" s="105" t="str">
        <f>'（入力不要！）様式ラベル1～54'!A456:I456</f>
        <v>≪　第70回南九州美術展　≫</v>
      </c>
      <c r="B456" s="105"/>
      <c r="C456" s="105"/>
      <c r="D456" s="105"/>
      <c r="E456" s="105"/>
      <c r="F456" s="105"/>
      <c r="G456" s="105"/>
      <c r="H456" s="105"/>
      <c r="I456" s="105"/>
    </row>
    <row r="457" spans="1:9" ht="34.5" customHeight="1">
      <c r="A457" s="106" t="s">
        <v>0</v>
      </c>
      <c r="B457" s="107"/>
      <c r="C457" s="115">
        <f>IF(ISBLANK('目録（入力はここへ）'!C112),"",VLOOKUP(I463,'目録（入力はここへ）'!$B$14:$K$172,2,0))</f>
      </c>
      <c r="D457" s="116"/>
      <c r="E457" s="117"/>
      <c r="F457" s="111" t="s">
        <v>4</v>
      </c>
      <c r="G457" s="112"/>
      <c r="H457" s="112"/>
      <c r="I457" s="113"/>
    </row>
    <row r="458" spans="1:9" ht="34.5" customHeight="1">
      <c r="A458" s="83" t="s">
        <v>35</v>
      </c>
      <c r="B458" s="84"/>
      <c r="C458" s="85">
        <f>IF(ISBLANK('目録（入力はここへ）'!B$9),"",'目録（入力はここへ）'!B$9)</f>
      </c>
      <c r="D458" s="86"/>
      <c r="E458" s="87"/>
      <c r="F458" s="88">
        <f>IF(ISBLANK('目録（入力はここへ）'!G112),"",'目録（入力はここへ）'!G112)</f>
      </c>
      <c r="G458" s="89"/>
      <c r="H458" s="89"/>
      <c r="I458" s="90"/>
    </row>
    <row r="459" spans="1:9" ht="34.5" customHeight="1">
      <c r="A459" s="97" t="s">
        <v>6</v>
      </c>
      <c r="B459" s="114"/>
      <c r="C459" s="85">
        <f>IF(ISBLANK('目録（入力はここへ）'!D$9),"",'目録（入力はここへ）'!D$9)</f>
      </c>
      <c r="D459" s="86"/>
      <c r="E459" s="87"/>
      <c r="F459" s="91"/>
      <c r="G459" s="92"/>
      <c r="H459" s="92"/>
      <c r="I459" s="93"/>
    </row>
    <row r="460" spans="1:9" ht="34.5" customHeight="1">
      <c r="A460" s="97" t="s">
        <v>5</v>
      </c>
      <c r="B460" s="98"/>
      <c r="C460" s="85">
        <f>IF(ISBLANK('目録（入力はここへ）'!C112),"",VLOOKUP(I463,'目録（入力はここへ）'!$B$14:$K$172,3,0))</f>
      </c>
      <c r="D460" s="86"/>
      <c r="E460" s="87"/>
      <c r="F460" s="91"/>
      <c r="G460" s="92"/>
      <c r="H460" s="92"/>
      <c r="I460" s="93"/>
    </row>
    <row r="461" spans="1:9" ht="34.5" customHeight="1" thickBot="1">
      <c r="A461" s="99" t="s">
        <v>17</v>
      </c>
      <c r="B461" s="100"/>
      <c r="C461" s="101">
        <f>IF(ISBLANK('目録（入力はここへ）'!C112),"",VLOOKUP(I463,'目録（入力はここへ）'!$B$14:$K$172,4,0))</f>
      </c>
      <c r="D461" s="102"/>
      <c r="E461" s="103"/>
      <c r="F461" s="94"/>
      <c r="G461" s="95"/>
      <c r="H461" s="95"/>
      <c r="I461" s="96"/>
    </row>
    <row r="462" spans="1:9" ht="15" customHeight="1">
      <c r="A462" s="13"/>
      <c r="B462" s="6"/>
      <c r="C462" s="6"/>
      <c r="D462" s="6"/>
      <c r="E462" s="6"/>
      <c r="F462" s="38"/>
      <c r="G462" s="38"/>
      <c r="H462" s="38"/>
      <c r="I462" s="15" t="s">
        <v>8</v>
      </c>
    </row>
    <row r="463" spans="1:9" ht="39.75" customHeight="1">
      <c r="A463" s="80" t="s">
        <v>39</v>
      </c>
      <c r="B463" s="81"/>
      <c r="C463" s="81"/>
      <c r="D463" s="81"/>
      <c r="E463" s="81"/>
      <c r="F463" s="81"/>
      <c r="G463" s="81"/>
      <c r="H463" s="82"/>
      <c r="I463" s="31">
        <v>99</v>
      </c>
    </row>
    <row r="464" spans="1:9" ht="12" customHeight="1">
      <c r="A464" s="23"/>
      <c r="B464" s="24"/>
      <c r="C464" s="24"/>
      <c r="D464" s="24"/>
      <c r="E464" s="24"/>
      <c r="F464" s="24"/>
      <c r="G464" s="24"/>
      <c r="H464" s="24"/>
      <c r="I464" s="32"/>
    </row>
    <row r="465" ht="22.5" customHeight="1">
      <c r="I465" s="40"/>
    </row>
    <row r="466" spans="1:9" ht="21.75" customHeight="1">
      <c r="A466" s="104" t="s">
        <v>3</v>
      </c>
      <c r="B466" s="104"/>
      <c r="C466" s="104"/>
      <c r="D466" s="104"/>
      <c r="E466" s="104"/>
      <c r="F466" s="104"/>
      <c r="G466" s="104"/>
      <c r="H466" s="104"/>
      <c r="I466" s="104"/>
    </row>
    <row r="467" spans="1:9" ht="18" customHeight="1" thickBot="1">
      <c r="A467" s="105" t="str">
        <f>'（入力不要！）様式ラベル1～54'!A467:I467</f>
        <v>≪　第70回南九州美術展　≫</v>
      </c>
      <c r="B467" s="105"/>
      <c r="C467" s="105"/>
      <c r="D467" s="105"/>
      <c r="E467" s="105"/>
      <c r="F467" s="105"/>
      <c r="G467" s="105"/>
      <c r="H467" s="105"/>
      <c r="I467" s="105"/>
    </row>
    <row r="468" spans="1:9" ht="34.5" customHeight="1">
      <c r="A468" s="106" t="s">
        <v>0</v>
      </c>
      <c r="B468" s="107"/>
      <c r="C468" s="115">
        <f>IF(ISBLANK('目録（入力はここへ）'!C113),"",VLOOKUP(I474,'目録（入力はここへ）'!$B$14:$K$172,2,0))</f>
      </c>
      <c r="D468" s="116"/>
      <c r="E468" s="117"/>
      <c r="F468" s="111" t="s">
        <v>4</v>
      </c>
      <c r="G468" s="112"/>
      <c r="H468" s="112"/>
      <c r="I468" s="113"/>
    </row>
    <row r="469" spans="1:9" ht="34.5" customHeight="1">
      <c r="A469" s="83" t="s">
        <v>35</v>
      </c>
      <c r="B469" s="84"/>
      <c r="C469" s="85">
        <f>IF(ISBLANK('目録（入力はここへ）'!B$9),"",'目録（入力はここへ）'!B$9)</f>
      </c>
      <c r="D469" s="86"/>
      <c r="E469" s="87"/>
      <c r="F469" s="88">
        <f>IF(ISBLANK('目録（入力はここへ）'!G113),"",'目録（入力はここへ）'!G113)</f>
      </c>
      <c r="G469" s="89"/>
      <c r="H469" s="89"/>
      <c r="I469" s="90"/>
    </row>
    <row r="470" spans="1:9" ht="34.5" customHeight="1">
      <c r="A470" s="97" t="s">
        <v>6</v>
      </c>
      <c r="B470" s="114"/>
      <c r="C470" s="85">
        <f>IF(ISBLANK('目録（入力はここへ）'!D$9),"",'目録（入力はここへ）'!D$9)</f>
      </c>
      <c r="D470" s="86"/>
      <c r="E470" s="87"/>
      <c r="F470" s="91"/>
      <c r="G470" s="92"/>
      <c r="H470" s="92"/>
      <c r="I470" s="93"/>
    </row>
    <row r="471" spans="1:9" ht="34.5" customHeight="1">
      <c r="A471" s="97" t="s">
        <v>5</v>
      </c>
      <c r="B471" s="98"/>
      <c r="C471" s="85">
        <f>IF(ISBLANK('目録（入力はここへ）'!C113),"",VLOOKUP(I474,'目録（入力はここへ）'!$B$14:$K$172,3,0))</f>
      </c>
      <c r="D471" s="86"/>
      <c r="E471" s="87"/>
      <c r="F471" s="91"/>
      <c r="G471" s="92"/>
      <c r="H471" s="92"/>
      <c r="I471" s="93"/>
    </row>
    <row r="472" spans="1:9" ht="34.5" customHeight="1" thickBot="1">
      <c r="A472" s="99" t="s">
        <v>17</v>
      </c>
      <c r="B472" s="100"/>
      <c r="C472" s="101">
        <f>IF(ISBLANK('目録（入力はここへ）'!C113),"",VLOOKUP(I474,'目録（入力はここへ）'!$B$14:$K$172,4,0))</f>
      </c>
      <c r="D472" s="102"/>
      <c r="E472" s="103"/>
      <c r="F472" s="94"/>
      <c r="G472" s="95"/>
      <c r="H472" s="95"/>
      <c r="I472" s="96"/>
    </row>
    <row r="473" spans="2:9" ht="15" customHeight="1">
      <c r="B473" s="28"/>
      <c r="C473" s="28"/>
      <c r="D473" s="28"/>
      <c r="E473" s="28"/>
      <c r="F473" s="28"/>
      <c r="G473" s="28"/>
      <c r="H473" s="29"/>
      <c r="I473" s="15" t="s">
        <v>8</v>
      </c>
    </row>
    <row r="474" spans="1:9" ht="39.75" customHeight="1">
      <c r="A474" s="80" t="s">
        <v>38</v>
      </c>
      <c r="B474" s="81"/>
      <c r="C474" s="81"/>
      <c r="D474" s="81"/>
      <c r="E474" s="81"/>
      <c r="F474" s="81"/>
      <c r="G474" s="81"/>
      <c r="H474" s="82"/>
      <c r="I474" s="34">
        <v>100</v>
      </c>
    </row>
    <row r="475" spans="1:9" ht="12" customHeight="1">
      <c r="A475" s="30"/>
      <c r="B475" s="30"/>
      <c r="C475" s="30"/>
      <c r="D475" s="30"/>
      <c r="E475" s="30"/>
      <c r="F475" s="30"/>
      <c r="G475" s="30"/>
      <c r="H475" s="30"/>
      <c r="I475" s="39"/>
    </row>
    <row r="476" ht="22.5" customHeight="1">
      <c r="I476" s="40"/>
    </row>
    <row r="477" spans="1:9" ht="21.75" customHeight="1">
      <c r="A477" s="104" t="s">
        <v>3</v>
      </c>
      <c r="B477" s="104"/>
      <c r="C477" s="104"/>
      <c r="D477" s="104"/>
      <c r="E477" s="104"/>
      <c r="F477" s="104"/>
      <c r="G477" s="104"/>
      <c r="H477" s="104"/>
      <c r="I477" s="104"/>
    </row>
    <row r="478" spans="1:9" ht="18" customHeight="1" thickBot="1">
      <c r="A478" s="105" t="str">
        <f>'（入力不要！）様式ラベル1～54'!A478:I478</f>
        <v>≪　第70回南九州美術展　≫</v>
      </c>
      <c r="B478" s="105"/>
      <c r="C478" s="105"/>
      <c r="D478" s="105"/>
      <c r="E478" s="105"/>
      <c r="F478" s="105"/>
      <c r="G478" s="105"/>
      <c r="H478" s="105"/>
      <c r="I478" s="105"/>
    </row>
    <row r="479" spans="1:9" ht="34.5" customHeight="1">
      <c r="A479" s="106" t="s">
        <v>0</v>
      </c>
      <c r="B479" s="107"/>
      <c r="C479" s="115">
        <f>IF(ISBLANK('目録（入力はここへ）'!C114),"",VLOOKUP(I485,'目録（入力はここへ）'!$B$14:$K$172,2,0))</f>
      </c>
      <c r="D479" s="116"/>
      <c r="E479" s="117"/>
      <c r="F479" s="111" t="s">
        <v>4</v>
      </c>
      <c r="G479" s="112"/>
      <c r="H479" s="112"/>
      <c r="I479" s="113"/>
    </row>
    <row r="480" spans="1:9" ht="34.5" customHeight="1">
      <c r="A480" s="83" t="s">
        <v>35</v>
      </c>
      <c r="B480" s="84"/>
      <c r="C480" s="85">
        <f>IF(ISBLANK('目録（入力はここへ）'!B$9),"",'目録（入力はここへ）'!B$9)</f>
      </c>
      <c r="D480" s="86"/>
      <c r="E480" s="87"/>
      <c r="F480" s="88">
        <f>IF(ISBLANK('目録（入力はここへ）'!G114),"",'目録（入力はここへ）'!G114)</f>
      </c>
      <c r="G480" s="89"/>
      <c r="H480" s="89"/>
      <c r="I480" s="90"/>
    </row>
    <row r="481" spans="1:9" ht="34.5" customHeight="1">
      <c r="A481" s="97" t="s">
        <v>6</v>
      </c>
      <c r="B481" s="114"/>
      <c r="C481" s="85">
        <f>IF(ISBLANK('目録（入力はここへ）'!D$9),"",'目録（入力はここへ）'!D$9)</f>
      </c>
      <c r="D481" s="86"/>
      <c r="E481" s="87"/>
      <c r="F481" s="91"/>
      <c r="G481" s="92"/>
      <c r="H481" s="92"/>
      <c r="I481" s="93"/>
    </row>
    <row r="482" spans="1:9" ht="34.5" customHeight="1">
      <c r="A482" s="97" t="s">
        <v>5</v>
      </c>
      <c r="B482" s="98"/>
      <c r="C482" s="85">
        <f>IF(ISBLANK('目録（入力はここへ）'!C114),"",VLOOKUP(I485,'目録（入力はここへ）'!$B$14:$K$172,3,0))</f>
      </c>
      <c r="D482" s="86"/>
      <c r="E482" s="87"/>
      <c r="F482" s="91"/>
      <c r="G482" s="92"/>
      <c r="H482" s="92"/>
      <c r="I482" s="93"/>
    </row>
    <row r="483" spans="1:9" ht="34.5" customHeight="1" thickBot="1">
      <c r="A483" s="99" t="s">
        <v>17</v>
      </c>
      <c r="B483" s="100"/>
      <c r="C483" s="101">
        <f>IF(ISBLANK('目録（入力はここへ）'!C114),"",VLOOKUP(I485,'目録（入力はここへ）'!$B$14:$K$172,4,0))</f>
      </c>
      <c r="D483" s="102"/>
      <c r="E483" s="103"/>
      <c r="F483" s="94"/>
      <c r="G483" s="95"/>
      <c r="H483" s="95"/>
      <c r="I483" s="96"/>
    </row>
    <row r="484" spans="1:9" ht="15" customHeight="1">
      <c r="A484" s="13"/>
      <c r="B484" s="6"/>
      <c r="C484" s="6"/>
      <c r="D484" s="6"/>
      <c r="E484" s="6"/>
      <c r="F484" s="38"/>
      <c r="G484" s="38"/>
      <c r="H484" s="38"/>
      <c r="I484" s="15" t="s">
        <v>8</v>
      </c>
    </row>
    <row r="485" spans="1:9" s="2" customFormat="1" ht="39.75" customHeight="1">
      <c r="A485" s="80" t="s">
        <v>39</v>
      </c>
      <c r="B485" s="81"/>
      <c r="C485" s="81"/>
      <c r="D485" s="81"/>
      <c r="E485" s="81"/>
      <c r="F485" s="81"/>
      <c r="G485" s="81"/>
      <c r="H485" s="82"/>
      <c r="I485" s="31">
        <v>101</v>
      </c>
    </row>
    <row r="486" spans="1:9" ht="21.75" customHeight="1">
      <c r="A486" s="104" t="s">
        <v>3</v>
      </c>
      <c r="B486" s="104"/>
      <c r="C486" s="104"/>
      <c r="D486" s="104"/>
      <c r="E486" s="104"/>
      <c r="F486" s="104"/>
      <c r="G486" s="104"/>
      <c r="H486" s="104"/>
      <c r="I486" s="104"/>
    </row>
    <row r="487" spans="1:9" ht="18" customHeight="1" thickBot="1">
      <c r="A487" s="105" t="str">
        <f>'（入力不要！）様式ラベル1～54'!A487:I487</f>
        <v>≪　第70回南九州美術展　≫</v>
      </c>
      <c r="B487" s="105"/>
      <c r="C487" s="105"/>
      <c r="D487" s="105"/>
      <c r="E487" s="105"/>
      <c r="F487" s="105"/>
      <c r="G487" s="105"/>
      <c r="H487" s="105"/>
      <c r="I487" s="105"/>
    </row>
    <row r="488" spans="1:9" ht="34.5" customHeight="1">
      <c r="A488" s="106" t="s">
        <v>0</v>
      </c>
      <c r="B488" s="107"/>
      <c r="C488" s="115">
        <f>IF(ISBLANK('目録（入力はここへ）'!C115),"",VLOOKUP(I494,'目録（入力はここへ）'!$B$14:$K$172,2,0))</f>
      </c>
      <c r="D488" s="116"/>
      <c r="E488" s="117"/>
      <c r="F488" s="111" t="s">
        <v>4</v>
      </c>
      <c r="G488" s="112"/>
      <c r="H488" s="112"/>
      <c r="I488" s="113"/>
    </row>
    <row r="489" spans="1:9" ht="34.5" customHeight="1">
      <c r="A489" s="83" t="s">
        <v>35</v>
      </c>
      <c r="B489" s="84"/>
      <c r="C489" s="85">
        <f>IF(ISBLANK('目録（入力はここへ）'!B$9),"",'目録（入力はここへ）'!B$9)</f>
      </c>
      <c r="D489" s="86"/>
      <c r="E489" s="87"/>
      <c r="F489" s="88">
        <f>IF(ISBLANK('目録（入力はここへ）'!G115),"",'目録（入力はここへ）'!G115)</f>
      </c>
      <c r="G489" s="89"/>
      <c r="H489" s="89"/>
      <c r="I489" s="90"/>
    </row>
    <row r="490" spans="1:9" ht="34.5" customHeight="1">
      <c r="A490" s="97" t="s">
        <v>6</v>
      </c>
      <c r="B490" s="114"/>
      <c r="C490" s="85">
        <f>IF(ISBLANK('目録（入力はここへ）'!D$9),"",'目録（入力はここへ）'!D$9)</f>
      </c>
      <c r="D490" s="86"/>
      <c r="E490" s="87"/>
      <c r="F490" s="91"/>
      <c r="G490" s="92"/>
      <c r="H490" s="92"/>
      <c r="I490" s="93"/>
    </row>
    <row r="491" spans="1:9" ht="34.5" customHeight="1">
      <c r="A491" s="97" t="s">
        <v>5</v>
      </c>
      <c r="B491" s="98"/>
      <c r="C491" s="85">
        <f>IF(ISBLANK('目録（入力はここへ）'!C115),"",VLOOKUP(I494,'目録（入力はここへ）'!$B$14:$K$172,3,0))</f>
      </c>
      <c r="D491" s="86"/>
      <c r="E491" s="87"/>
      <c r="F491" s="91"/>
      <c r="G491" s="92"/>
      <c r="H491" s="92"/>
      <c r="I491" s="93"/>
    </row>
    <row r="492" spans="1:9" ht="34.5" customHeight="1" thickBot="1">
      <c r="A492" s="99" t="s">
        <v>17</v>
      </c>
      <c r="B492" s="100"/>
      <c r="C492" s="101">
        <f>IF(ISBLANK('目録（入力はここへ）'!C115),"",VLOOKUP(I494,'目録（入力はここへ）'!$B$14:$K$172,4,0))</f>
      </c>
      <c r="D492" s="102"/>
      <c r="E492" s="103"/>
      <c r="F492" s="94"/>
      <c r="G492" s="95"/>
      <c r="H492" s="95"/>
      <c r="I492" s="96"/>
    </row>
    <row r="493" spans="1:9" ht="15" customHeight="1">
      <c r="A493" s="13"/>
      <c r="B493" s="6"/>
      <c r="C493" s="6"/>
      <c r="D493" s="6"/>
      <c r="E493" s="6"/>
      <c r="F493" s="38"/>
      <c r="G493" s="38"/>
      <c r="H493" s="38"/>
      <c r="I493" s="15" t="s">
        <v>8</v>
      </c>
    </row>
    <row r="494" spans="1:9" ht="39.75" customHeight="1">
      <c r="A494" s="80" t="s">
        <v>39</v>
      </c>
      <c r="B494" s="81"/>
      <c r="C494" s="81"/>
      <c r="D494" s="81"/>
      <c r="E494" s="81"/>
      <c r="F494" s="81"/>
      <c r="G494" s="81"/>
      <c r="H494" s="82"/>
      <c r="I494" s="31">
        <v>102</v>
      </c>
    </row>
    <row r="495" spans="1:9" ht="12" customHeight="1">
      <c r="A495" s="23"/>
      <c r="B495" s="24"/>
      <c r="C495" s="24"/>
      <c r="D495" s="24"/>
      <c r="E495" s="24"/>
      <c r="F495" s="24"/>
      <c r="G495" s="24"/>
      <c r="H495" s="24"/>
      <c r="I495" s="32"/>
    </row>
    <row r="496" ht="22.5" customHeight="1">
      <c r="I496" s="40"/>
    </row>
    <row r="497" spans="1:9" ht="21.75" customHeight="1">
      <c r="A497" s="104" t="s">
        <v>3</v>
      </c>
      <c r="B497" s="104"/>
      <c r="C497" s="104"/>
      <c r="D497" s="104"/>
      <c r="E497" s="104"/>
      <c r="F497" s="104"/>
      <c r="G497" s="104"/>
      <c r="H497" s="104"/>
      <c r="I497" s="104"/>
    </row>
    <row r="498" spans="1:9" ht="18" customHeight="1" thickBot="1">
      <c r="A498" s="105" t="str">
        <f>'（入力不要！）様式ラベル1～54'!A498:I498</f>
        <v>≪　第70回南九州美術展　≫</v>
      </c>
      <c r="B498" s="105"/>
      <c r="C498" s="105"/>
      <c r="D498" s="105"/>
      <c r="E498" s="105"/>
      <c r="F498" s="105"/>
      <c r="G498" s="105"/>
      <c r="H498" s="105"/>
      <c r="I498" s="105"/>
    </row>
    <row r="499" spans="1:9" ht="34.5" customHeight="1">
      <c r="A499" s="106" t="s">
        <v>0</v>
      </c>
      <c r="B499" s="107"/>
      <c r="C499" s="115">
        <f>IF(ISBLANK('目録（入力はここへ）'!C116),"",VLOOKUP(I505,'目録（入力はここへ）'!$B$14:$K$172,2,0))</f>
      </c>
      <c r="D499" s="116"/>
      <c r="E499" s="117"/>
      <c r="F499" s="111" t="s">
        <v>4</v>
      </c>
      <c r="G499" s="112"/>
      <c r="H499" s="112"/>
      <c r="I499" s="113"/>
    </row>
    <row r="500" spans="1:9" ht="34.5" customHeight="1">
      <c r="A500" s="83" t="s">
        <v>35</v>
      </c>
      <c r="B500" s="84"/>
      <c r="C500" s="85">
        <f>IF(ISBLANK('目録（入力はここへ）'!B$9),"",'目録（入力はここへ）'!B$9)</f>
      </c>
      <c r="D500" s="86"/>
      <c r="E500" s="87"/>
      <c r="F500" s="88">
        <f>IF(ISBLANK('目録（入力はここへ）'!G116),"",'目録（入力はここへ）'!G116)</f>
      </c>
      <c r="G500" s="89"/>
      <c r="H500" s="89"/>
      <c r="I500" s="90"/>
    </row>
    <row r="501" spans="1:9" ht="34.5" customHeight="1">
      <c r="A501" s="97" t="s">
        <v>6</v>
      </c>
      <c r="B501" s="114"/>
      <c r="C501" s="85">
        <f>IF(ISBLANK('目録（入力はここへ）'!D$9),"",'目録（入力はここへ）'!D$9)</f>
      </c>
      <c r="D501" s="86"/>
      <c r="E501" s="87"/>
      <c r="F501" s="91"/>
      <c r="G501" s="92"/>
      <c r="H501" s="92"/>
      <c r="I501" s="93"/>
    </row>
    <row r="502" spans="1:9" ht="34.5" customHeight="1">
      <c r="A502" s="97" t="s">
        <v>5</v>
      </c>
      <c r="B502" s="98"/>
      <c r="C502" s="85">
        <f>IF(ISBLANK('目録（入力はここへ）'!C116),"",VLOOKUP(I505,'目録（入力はここへ）'!$B$14:$K$172,3,0))</f>
      </c>
      <c r="D502" s="86"/>
      <c r="E502" s="87"/>
      <c r="F502" s="91"/>
      <c r="G502" s="92"/>
      <c r="H502" s="92"/>
      <c r="I502" s="93"/>
    </row>
    <row r="503" spans="1:9" ht="34.5" customHeight="1" thickBot="1">
      <c r="A503" s="99" t="s">
        <v>17</v>
      </c>
      <c r="B503" s="100"/>
      <c r="C503" s="101">
        <f>IF(ISBLANK('目録（入力はここへ）'!C116),"",VLOOKUP(I505,'目録（入力はここへ）'!$B$14:$K$172,4,0))</f>
      </c>
      <c r="D503" s="102"/>
      <c r="E503" s="103"/>
      <c r="F503" s="94"/>
      <c r="G503" s="95"/>
      <c r="H503" s="95"/>
      <c r="I503" s="96"/>
    </row>
    <row r="504" spans="2:9" ht="15" customHeight="1">
      <c r="B504" s="28"/>
      <c r="C504" s="28"/>
      <c r="D504" s="28"/>
      <c r="E504" s="28"/>
      <c r="F504" s="28"/>
      <c r="G504" s="28"/>
      <c r="H504" s="29"/>
      <c r="I504" s="15" t="s">
        <v>8</v>
      </c>
    </row>
    <row r="505" spans="1:9" ht="39.75" customHeight="1">
      <c r="A505" s="80" t="s">
        <v>38</v>
      </c>
      <c r="B505" s="81"/>
      <c r="C505" s="81"/>
      <c r="D505" s="81"/>
      <c r="E505" s="81"/>
      <c r="F505" s="81"/>
      <c r="G505" s="81"/>
      <c r="H505" s="82"/>
      <c r="I505" s="34">
        <v>103</v>
      </c>
    </row>
    <row r="506" spans="1:9" ht="12" customHeight="1">
      <c r="A506" s="30"/>
      <c r="B506" s="30"/>
      <c r="C506" s="30"/>
      <c r="D506" s="30"/>
      <c r="E506" s="30"/>
      <c r="F506" s="30"/>
      <c r="G506" s="30"/>
      <c r="H506" s="30"/>
      <c r="I506" s="39"/>
    </row>
    <row r="507" ht="22.5" customHeight="1">
      <c r="I507" s="40"/>
    </row>
    <row r="508" spans="1:9" ht="21.75" customHeight="1">
      <c r="A508" s="104" t="s">
        <v>3</v>
      </c>
      <c r="B508" s="104"/>
      <c r="C508" s="104"/>
      <c r="D508" s="104"/>
      <c r="E508" s="104"/>
      <c r="F508" s="104"/>
      <c r="G508" s="104"/>
      <c r="H508" s="104"/>
      <c r="I508" s="104"/>
    </row>
    <row r="509" spans="1:9" ht="18" customHeight="1" thickBot="1">
      <c r="A509" s="105" t="str">
        <f>'（入力不要！）様式ラベル1～54'!A509:I509</f>
        <v>≪　第70回南九州美術展　≫</v>
      </c>
      <c r="B509" s="105"/>
      <c r="C509" s="105"/>
      <c r="D509" s="105"/>
      <c r="E509" s="105"/>
      <c r="F509" s="105"/>
      <c r="G509" s="105"/>
      <c r="H509" s="105"/>
      <c r="I509" s="105"/>
    </row>
    <row r="510" spans="1:9" ht="34.5" customHeight="1">
      <c r="A510" s="106" t="s">
        <v>0</v>
      </c>
      <c r="B510" s="107"/>
      <c r="C510" s="115">
        <f>IF(ISBLANK('目録（入力はここへ）'!C117),"",VLOOKUP(I516,'目録（入力はここへ）'!$B$14:$K$172,2,0))</f>
      </c>
      <c r="D510" s="116"/>
      <c r="E510" s="117"/>
      <c r="F510" s="111" t="s">
        <v>4</v>
      </c>
      <c r="G510" s="112"/>
      <c r="H510" s="112"/>
      <c r="I510" s="113"/>
    </row>
    <row r="511" spans="1:9" ht="34.5" customHeight="1">
      <c r="A511" s="83" t="s">
        <v>35</v>
      </c>
      <c r="B511" s="84"/>
      <c r="C511" s="85">
        <f>IF(ISBLANK('目録（入力はここへ）'!B$9),"",'目録（入力はここへ）'!B$9)</f>
      </c>
      <c r="D511" s="86"/>
      <c r="E511" s="87"/>
      <c r="F511" s="88">
        <f>IF(ISBLANK('目録（入力はここへ）'!G117),"",'目録（入力はここへ）'!G117)</f>
      </c>
      <c r="G511" s="89"/>
      <c r="H511" s="89"/>
      <c r="I511" s="90"/>
    </row>
    <row r="512" spans="1:9" ht="34.5" customHeight="1">
      <c r="A512" s="97" t="s">
        <v>6</v>
      </c>
      <c r="B512" s="114"/>
      <c r="C512" s="85">
        <f>IF(ISBLANK('目録（入力はここへ）'!D$9),"",'目録（入力はここへ）'!D$9)</f>
      </c>
      <c r="D512" s="86"/>
      <c r="E512" s="87"/>
      <c r="F512" s="91"/>
      <c r="G512" s="92"/>
      <c r="H512" s="92"/>
      <c r="I512" s="93"/>
    </row>
    <row r="513" spans="1:9" ht="34.5" customHeight="1">
      <c r="A513" s="97" t="s">
        <v>5</v>
      </c>
      <c r="B513" s="98"/>
      <c r="C513" s="85">
        <f>IF(ISBLANK('目録（入力はここへ）'!C117),"",VLOOKUP(I516,'目録（入力はここへ）'!$B$14:$K$172,3,0))</f>
      </c>
      <c r="D513" s="86"/>
      <c r="E513" s="87"/>
      <c r="F513" s="91"/>
      <c r="G513" s="92"/>
      <c r="H513" s="92"/>
      <c r="I513" s="93"/>
    </row>
    <row r="514" spans="1:9" ht="34.5" customHeight="1" thickBot="1">
      <c r="A514" s="99" t="s">
        <v>17</v>
      </c>
      <c r="B514" s="100"/>
      <c r="C514" s="101">
        <f>IF(ISBLANK('目録（入力はここへ）'!C117),"",VLOOKUP(I516,'目録（入力はここへ）'!$B$14:$K$172,4,0))</f>
      </c>
      <c r="D514" s="102"/>
      <c r="E514" s="103"/>
      <c r="F514" s="94"/>
      <c r="G514" s="95"/>
      <c r="H514" s="95"/>
      <c r="I514" s="96"/>
    </row>
    <row r="515" spans="1:9" ht="15" customHeight="1">
      <c r="A515" s="13"/>
      <c r="B515" s="6"/>
      <c r="C515" s="6"/>
      <c r="D515" s="6"/>
      <c r="E515" s="6"/>
      <c r="F515" s="38"/>
      <c r="G515" s="38"/>
      <c r="H515" s="38"/>
      <c r="I515" s="15" t="s">
        <v>8</v>
      </c>
    </row>
    <row r="516" spans="1:9" s="2" customFormat="1" ht="39.75" customHeight="1">
      <c r="A516" s="80" t="s">
        <v>39</v>
      </c>
      <c r="B516" s="81"/>
      <c r="C516" s="81"/>
      <c r="D516" s="81"/>
      <c r="E516" s="81"/>
      <c r="F516" s="81"/>
      <c r="G516" s="81"/>
      <c r="H516" s="82"/>
      <c r="I516" s="31">
        <v>104</v>
      </c>
    </row>
    <row r="517" spans="1:9" ht="21.75" customHeight="1">
      <c r="A517" s="104" t="s">
        <v>3</v>
      </c>
      <c r="B517" s="104"/>
      <c r="C517" s="104"/>
      <c r="D517" s="104"/>
      <c r="E517" s="104"/>
      <c r="F517" s="104"/>
      <c r="G517" s="104"/>
      <c r="H517" s="104"/>
      <c r="I517" s="104"/>
    </row>
    <row r="518" spans="1:9" ht="18" customHeight="1" thickBot="1">
      <c r="A518" s="105" t="str">
        <f>'（入力不要！）様式ラベル1～54'!A518:I518</f>
        <v>≪　第70回南九州美術展　≫</v>
      </c>
      <c r="B518" s="105"/>
      <c r="C518" s="105"/>
      <c r="D518" s="105"/>
      <c r="E518" s="105"/>
      <c r="F518" s="105"/>
      <c r="G518" s="105"/>
      <c r="H518" s="105"/>
      <c r="I518" s="105"/>
    </row>
    <row r="519" spans="1:9" ht="34.5" customHeight="1">
      <c r="A519" s="106" t="s">
        <v>0</v>
      </c>
      <c r="B519" s="107"/>
      <c r="C519" s="115">
        <f>IF(ISBLANK('目録（入力はここへ）'!C118),"",VLOOKUP(I525,'目録（入力はここへ）'!$B$14:$K$172,2,0))</f>
      </c>
      <c r="D519" s="116"/>
      <c r="E519" s="117"/>
      <c r="F519" s="111" t="s">
        <v>4</v>
      </c>
      <c r="G519" s="112"/>
      <c r="H519" s="112"/>
      <c r="I519" s="113"/>
    </row>
    <row r="520" spans="1:9" ht="34.5" customHeight="1">
      <c r="A520" s="83" t="s">
        <v>35</v>
      </c>
      <c r="B520" s="84"/>
      <c r="C520" s="85">
        <f>IF(ISBLANK('目録（入力はここへ）'!B$9),"",'目録（入力はここへ）'!B$9)</f>
      </c>
      <c r="D520" s="86"/>
      <c r="E520" s="87"/>
      <c r="F520" s="88">
        <f>IF(ISBLANK('目録（入力はここへ）'!G118),"",'目録（入力はここへ）'!G118)</f>
      </c>
      <c r="G520" s="89"/>
      <c r="H520" s="89"/>
      <c r="I520" s="90"/>
    </row>
    <row r="521" spans="1:9" ht="34.5" customHeight="1">
      <c r="A521" s="97" t="s">
        <v>6</v>
      </c>
      <c r="B521" s="114"/>
      <c r="C521" s="85">
        <f>IF(ISBLANK('目録（入力はここへ）'!D$9),"",'目録（入力はここへ）'!D$9)</f>
      </c>
      <c r="D521" s="86"/>
      <c r="E521" s="87"/>
      <c r="F521" s="91"/>
      <c r="G521" s="92"/>
      <c r="H521" s="92"/>
      <c r="I521" s="93"/>
    </row>
    <row r="522" spans="1:9" ht="34.5" customHeight="1">
      <c r="A522" s="97" t="s">
        <v>5</v>
      </c>
      <c r="B522" s="98"/>
      <c r="C522" s="85">
        <f>IF(ISBLANK('目録（入力はここへ）'!C118),"",VLOOKUP(I525,'目録（入力はここへ）'!$B$14:$K$172,3,0))</f>
      </c>
      <c r="D522" s="86"/>
      <c r="E522" s="87"/>
      <c r="F522" s="91"/>
      <c r="G522" s="92"/>
      <c r="H522" s="92"/>
      <c r="I522" s="93"/>
    </row>
    <row r="523" spans="1:9" ht="34.5" customHeight="1" thickBot="1">
      <c r="A523" s="99" t="s">
        <v>17</v>
      </c>
      <c r="B523" s="100"/>
      <c r="C523" s="101">
        <f>IF(ISBLANK('目録（入力はここへ）'!C118),"",VLOOKUP(I525,'目録（入力はここへ）'!$B$14:$K$172,4,0))</f>
      </c>
      <c r="D523" s="102"/>
      <c r="E523" s="103"/>
      <c r="F523" s="94"/>
      <c r="G523" s="95"/>
      <c r="H523" s="95"/>
      <c r="I523" s="96"/>
    </row>
    <row r="524" spans="1:9" ht="15" customHeight="1">
      <c r="A524" s="13"/>
      <c r="B524" s="6"/>
      <c r="C524" s="6"/>
      <c r="D524" s="6"/>
      <c r="E524" s="6"/>
      <c r="F524" s="38"/>
      <c r="G524" s="38"/>
      <c r="H524" s="38"/>
      <c r="I524" s="15" t="s">
        <v>8</v>
      </c>
    </row>
    <row r="525" spans="1:9" ht="39.75" customHeight="1">
      <c r="A525" s="80" t="s">
        <v>39</v>
      </c>
      <c r="B525" s="81"/>
      <c r="C525" s="81"/>
      <c r="D525" s="81"/>
      <c r="E525" s="81"/>
      <c r="F525" s="81"/>
      <c r="G525" s="81"/>
      <c r="H525" s="82"/>
      <c r="I525" s="31">
        <v>105</v>
      </c>
    </row>
    <row r="526" spans="1:9" ht="12" customHeight="1">
      <c r="A526" s="23"/>
      <c r="B526" s="24"/>
      <c r="C526" s="24"/>
      <c r="D526" s="24"/>
      <c r="E526" s="24"/>
      <c r="F526" s="24"/>
      <c r="G526" s="24"/>
      <c r="H526" s="24"/>
      <c r="I526" s="32"/>
    </row>
    <row r="527" ht="22.5" customHeight="1">
      <c r="I527" s="40"/>
    </row>
    <row r="528" spans="1:9" ht="21.75" customHeight="1">
      <c r="A528" s="104" t="s">
        <v>3</v>
      </c>
      <c r="B528" s="104"/>
      <c r="C528" s="104"/>
      <c r="D528" s="104"/>
      <c r="E528" s="104"/>
      <c r="F528" s="104"/>
      <c r="G528" s="104"/>
      <c r="H528" s="104"/>
      <c r="I528" s="104"/>
    </row>
    <row r="529" spans="1:9" ht="18" customHeight="1" thickBot="1">
      <c r="A529" s="105" t="str">
        <f>'（入力不要！）様式ラベル1～54'!A529:I529</f>
        <v>≪　第70回南九州美術展　≫</v>
      </c>
      <c r="B529" s="105"/>
      <c r="C529" s="105"/>
      <c r="D529" s="105"/>
      <c r="E529" s="105"/>
      <c r="F529" s="105"/>
      <c r="G529" s="105"/>
      <c r="H529" s="105"/>
      <c r="I529" s="105"/>
    </row>
    <row r="530" spans="1:9" ht="34.5" customHeight="1">
      <c r="A530" s="106" t="s">
        <v>0</v>
      </c>
      <c r="B530" s="107"/>
      <c r="C530" s="115">
        <f>IF(ISBLANK('目録（入力はここへ）'!C119),"",VLOOKUP(I536,'目録（入力はここへ）'!$B$14:$K$172,2,0))</f>
      </c>
      <c r="D530" s="116"/>
      <c r="E530" s="117"/>
      <c r="F530" s="111" t="s">
        <v>4</v>
      </c>
      <c r="G530" s="112"/>
      <c r="H530" s="112"/>
      <c r="I530" s="113"/>
    </row>
    <row r="531" spans="1:9" ht="34.5" customHeight="1">
      <c r="A531" s="83" t="s">
        <v>35</v>
      </c>
      <c r="B531" s="84"/>
      <c r="C531" s="85">
        <f>IF(ISBLANK('目録（入力はここへ）'!B$9),"",'目録（入力はここへ）'!B$9)</f>
      </c>
      <c r="D531" s="86"/>
      <c r="E531" s="87"/>
      <c r="F531" s="88">
        <f>IF(ISBLANK('目録（入力はここへ）'!G119),"",'目録（入力はここへ）'!G119)</f>
      </c>
      <c r="G531" s="89"/>
      <c r="H531" s="89"/>
      <c r="I531" s="90"/>
    </row>
    <row r="532" spans="1:9" ht="34.5" customHeight="1">
      <c r="A532" s="97" t="s">
        <v>6</v>
      </c>
      <c r="B532" s="114"/>
      <c r="C532" s="85">
        <f>IF(ISBLANK('目録（入力はここへ）'!D$9),"",'目録（入力はここへ）'!D$9)</f>
      </c>
      <c r="D532" s="86"/>
      <c r="E532" s="87"/>
      <c r="F532" s="91"/>
      <c r="G532" s="92"/>
      <c r="H532" s="92"/>
      <c r="I532" s="93"/>
    </row>
    <row r="533" spans="1:9" ht="34.5" customHeight="1">
      <c r="A533" s="97" t="s">
        <v>5</v>
      </c>
      <c r="B533" s="98"/>
      <c r="C533" s="85">
        <f>IF(ISBLANK('目録（入力はここへ）'!C119),"",VLOOKUP(I536,'目録（入力はここへ）'!$B$14:$K$172,3,0))</f>
      </c>
      <c r="D533" s="86"/>
      <c r="E533" s="87"/>
      <c r="F533" s="91"/>
      <c r="G533" s="92"/>
      <c r="H533" s="92"/>
      <c r="I533" s="93"/>
    </row>
    <row r="534" spans="1:9" ht="34.5" customHeight="1" thickBot="1">
      <c r="A534" s="99" t="s">
        <v>17</v>
      </c>
      <c r="B534" s="100"/>
      <c r="C534" s="101">
        <f>IF(ISBLANK('目録（入力はここへ）'!C119),"",VLOOKUP(I536,'目録（入力はここへ）'!$B$14:$K$172,4,0))</f>
      </c>
      <c r="D534" s="102"/>
      <c r="E534" s="103"/>
      <c r="F534" s="94"/>
      <c r="G534" s="95"/>
      <c r="H534" s="95"/>
      <c r="I534" s="96"/>
    </row>
    <row r="535" spans="2:9" ht="15" customHeight="1">
      <c r="B535" s="28"/>
      <c r="C535" s="28"/>
      <c r="D535" s="28"/>
      <c r="E535" s="28"/>
      <c r="F535" s="28"/>
      <c r="G535" s="28"/>
      <c r="H535" s="29"/>
      <c r="I535" s="15" t="s">
        <v>8</v>
      </c>
    </row>
    <row r="536" spans="1:9" ht="39.75" customHeight="1">
      <c r="A536" s="80" t="s">
        <v>38</v>
      </c>
      <c r="B536" s="81"/>
      <c r="C536" s="81"/>
      <c r="D536" s="81"/>
      <c r="E536" s="81"/>
      <c r="F536" s="81"/>
      <c r="G536" s="81"/>
      <c r="H536" s="82"/>
      <c r="I536" s="34">
        <v>106</v>
      </c>
    </row>
    <row r="537" spans="1:9" ht="12" customHeight="1">
      <c r="A537" s="30"/>
      <c r="B537" s="30"/>
      <c r="C537" s="30"/>
      <c r="D537" s="30"/>
      <c r="E537" s="30"/>
      <c r="F537" s="30"/>
      <c r="G537" s="30"/>
      <c r="H537" s="30"/>
      <c r="I537" s="39"/>
    </row>
    <row r="538" ht="22.5" customHeight="1">
      <c r="I538" s="40"/>
    </row>
    <row r="539" spans="1:9" ht="21.75" customHeight="1">
      <c r="A539" s="104" t="s">
        <v>3</v>
      </c>
      <c r="B539" s="104"/>
      <c r="C539" s="104"/>
      <c r="D539" s="104"/>
      <c r="E539" s="104"/>
      <c r="F539" s="104"/>
      <c r="G539" s="104"/>
      <c r="H539" s="104"/>
      <c r="I539" s="104"/>
    </row>
    <row r="540" spans="1:9" ht="18" customHeight="1" thickBot="1">
      <c r="A540" s="105" t="str">
        <f>'（入力不要！）様式ラベル1～54'!A540:I540</f>
        <v>≪　第70回南九州美術展　≫</v>
      </c>
      <c r="B540" s="105"/>
      <c r="C540" s="105"/>
      <c r="D540" s="105"/>
      <c r="E540" s="105"/>
      <c r="F540" s="105"/>
      <c r="G540" s="105"/>
      <c r="H540" s="105"/>
      <c r="I540" s="105"/>
    </row>
    <row r="541" spans="1:9" ht="34.5" customHeight="1">
      <c r="A541" s="106" t="s">
        <v>0</v>
      </c>
      <c r="B541" s="107"/>
      <c r="C541" s="115">
        <f>IF(ISBLANK('目録（入力はここへ）'!C120),"",VLOOKUP(I547,'目録（入力はここへ）'!$B$14:$K$172,2,0))</f>
      </c>
      <c r="D541" s="116"/>
      <c r="E541" s="117"/>
      <c r="F541" s="111" t="s">
        <v>4</v>
      </c>
      <c r="G541" s="112"/>
      <c r="H541" s="112"/>
      <c r="I541" s="113"/>
    </row>
    <row r="542" spans="1:9" ht="34.5" customHeight="1">
      <c r="A542" s="83" t="s">
        <v>35</v>
      </c>
      <c r="B542" s="84"/>
      <c r="C542" s="85">
        <f>IF(ISBLANK('目録（入力はここへ）'!B$9),"",'目録（入力はここへ）'!B$9)</f>
      </c>
      <c r="D542" s="86"/>
      <c r="E542" s="87"/>
      <c r="F542" s="88">
        <f>IF(ISBLANK('目録（入力はここへ）'!G120),"",'目録（入力はここへ）'!G120)</f>
      </c>
      <c r="G542" s="89"/>
      <c r="H542" s="89"/>
      <c r="I542" s="90"/>
    </row>
    <row r="543" spans="1:9" ht="34.5" customHeight="1">
      <c r="A543" s="97" t="s">
        <v>6</v>
      </c>
      <c r="B543" s="114"/>
      <c r="C543" s="85">
        <f>IF(ISBLANK('目録（入力はここへ）'!D$9),"",'目録（入力はここへ）'!D$9)</f>
      </c>
      <c r="D543" s="86"/>
      <c r="E543" s="87"/>
      <c r="F543" s="91"/>
      <c r="G543" s="92"/>
      <c r="H543" s="92"/>
      <c r="I543" s="93"/>
    </row>
    <row r="544" spans="1:9" ht="34.5" customHeight="1">
      <c r="A544" s="97" t="s">
        <v>5</v>
      </c>
      <c r="B544" s="98"/>
      <c r="C544" s="85">
        <f>IF(ISBLANK('目録（入力はここへ）'!C120),"",VLOOKUP(I547,'目録（入力はここへ）'!$B$14:$K$172,3,0))</f>
      </c>
      <c r="D544" s="86"/>
      <c r="E544" s="87"/>
      <c r="F544" s="91"/>
      <c r="G544" s="92"/>
      <c r="H544" s="92"/>
      <c r="I544" s="93"/>
    </row>
    <row r="545" spans="1:9" ht="34.5" customHeight="1" thickBot="1">
      <c r="A545" s="99" t="s">
        <v>17</v>
      </c>
      <c r="B545" s="100"/>
      <c r="C545" s="101">
        <f>IF(ISBLANK('目録（入力はここへ）'!C120),"",VLOOKUP(I547,'目録（入力はここへ）'!$B$14:$K$172,4,0))</f>
      </c>
      <c r="D545" s="102"/>
      <c r="E545" s="103"/>
      <c r="F545" s="94"/>
      <c r="G545" s="95"/>
      <c r="H545" s="95"/>
      <c r="I545" s="96"/>
    </row>
    <row r="546" spans="1:9" ht="15" customHeight="1">
      <c r="A546" s="13"/>
      <c r="B546" s="6"/>
      <c r="C546" s="6"/>
      <c r="D546" s="6"/>
      <c r="E546" s="6"/>
      <c r="F546" s="38"/>
      <c r="G546" s="38"/>
      <c r="H546" s="38"/>
      <c r="I546" s="15" t="s">
        <v>8</v>
      </c>
    </row>
    <row r="547" spans="1:9" s="2" customFormat="1" ht="39.75" customHeight="1">
      <c r="A547" s="80" t="s">
        <v>39</v>
      </c>
      <c r="B547" s="81"/>
      <c r="C547" s="81"/>
      <c r="D547" s="81"/>
      <c r="E547" s="81"/>
      <c r="F547" s="81"/>
      <c r="G547" s="81"/>
      <c r="H547" s="82"/>
      <c r="I547" s="31">
        <v>107</v>
      </c>
    </row>
    <row r="548" spans="1:9" ht="21.75" customHeight="1">
      <c r="A548" s="104" t="s">
        <v>3</v>
      </c>
      <c r="B548" s="104"/>
      <c r="C548" s="104"/>
      <c r="D548" s="104"/>
      <c r="E548" s="104"/>
      <c r="F548" s="104"/>
      <c r="G548" s="104"/>
      <c r="H548" s="104"/>
      <c r="I548" s="104"/>
    </row>
    <row r="549" spans="1:9" ht="18" customHeight="1" thickBot="1">
      <c r="A549" s="105" t="str">
        <f>'（入力不要！）様式ラベル1～54'!A549:I549</f>
        <v>≪　第70回南九州美術展　≫</v>
      </c>
      <c r="B549" s="105"/>
      <c r="C549" s="105"/>
      <c r="D549" s="105"/>
      <c r="E549" s="105"/>
      <c r="F549" s="105"/>
      <c r="G549" s="105"/>
      <c r="H549" s="105"/>
      <c r="I549" s="105"/>
    </row>
    <row r="550" spans="1:9" ht="34.5" customHeight="1">
      <c r="A550" s="106" t="s">
        <v>0</v>
      </c>
      <c r="B550" s="107"/>
      <c r="C550" s="115">
        <f>IF(ISBLANK('目録（入力はここへ）'!C121),"",VLOOKUP(I556,'目録（入力はここへ）'!$B$14:$K$172,2,0))</f>
      </c>
      <c r="D550" s="116"/>
      <c r="E550" s="117"/>
      <c r="F550" s="111" t="s">
        <v>4</v>
      </c>
      <c r="G550" s="112"/>
      <c r="H550" s="112"/>
      <c r="I550" s="113"/>
    </row>
    <row r="551" spans="1:9" ht="34.5" customHeight="1">
      <c r="A551" s="83" t="s">
        <v>35</v>
      </c>
      <c r="B551" s="84"/>
      <c r="C551" s="85">
        <f>IF(ISBLANK('目録（入力はここへ）'!B$9),"",'目録（入力はここへ）'!B$9)</f>
      </c>
      <c r="D551" s="86"/>
      <c r="E551" s="87"/>
      <c r="F551" s="88">
        <f>IF(ISBLANK('目録（入力はここへ）'!G121),"",'目録（入力はここへ）'!G121)</f>
      </c>
      <c r="G551" s="89"/>
      <c r="H551" s="89"/>
      <c r="I551" s="90"/>
    </row>
    <row r="552" spans="1:9" ht="34.5" customHeight="1">
      <c r="A552" s="97" t="s">
        <v>6</v>
      </c>
      <c r="B552" s="114"/>
      <c r="C552" s="85">
        <f>IF(ISBLANK('目録（入力はここへ）'!D$9),"",'目録（入力はここへ）'!D$9)</f>
      </c>
      <c r="D552" s="86"/>
      <c r="E552" s="87"/>
      <c r="F552" s="91"/>
      <c r="G552" s="92"/>
      <c r="H552" s="92"/>
      <c r="I552" s="93"/>
    </row>
    <row r="553" spans="1:9" ht="34.5" customHeight="1">
      <c r="A553" s="97" t="s">
        <v>5</v>
      </c>
      <c r="B553" s="98"/>
      <c r="C553" s="85">
        <f>IF(ISBLANK('目録（入力はここへ）'!C121),"",VLOOKUP(I556,'目録（入力はここへ）'!$B$14:$K$172,3,0))</f>
      </c>
      <c r="D553" s="86"/>
      <c r="E553" s="87"/>
      <c r="F553" s="91"/>
      <c r="G553" s="92"/>
      <c r="H553" s="92"/>
      <c r="I553" s="93"/>
    </row>
    <row r="554" spans="1:9" ht="34.5" customHeight="1" thickBot="1">
      <c r="A554" s="99" t="s">
        <v>17</v>
      </c>
      <c r="B554" s="100"/>
      <c r="C554" s="101">
        <f>IF(ISBLANK('目録（入力はここへ）'!C121),"",VLOOKUP(I556,'目録（入力はここへ）'!$B$14:$K$172,4,0))</f>
      </c>
      <c r="D554" s="102"/>
      <c r="E554" s="103"/>
      <c r="F554" s="94"/>
      <c r="G554" s="95"/>
      <c r="H554" s="95"/>
      <c r="I554" s="96"/>
    </row>
    <row r="555" spans="1:9" ht="15" customHeight="1">
      <c r="A555" s="13"/>
      <c r="B555" s="6"/>
      <c r="C555" s="6"/>
      <c r="D555" s="6"/>
      <c r="E555" s="6"/>
      <c r="F555" s="38"/>
      <c r="G555" s="38"/>
      <c r="H555" s="38"/>
      <c r="I555" s="15" t="s">
        <v>8</v>
      </c>
    </row>
    <row r="556" spans="1:9" ht="39.75" customHeight="1">
      <c r="A556" s="80" t="s">
        <v>39</v>
      </c>
      <c r="B556" s="81"/>
      <c r="C556" s="81"/>
      <c r="D556" s="81"/>
      <c r="E556" s="81"/>
      <c r="F556" s="81"/>
      <c r="G556" s="81"/>
      <c r="H556" s="82"/>
      <c r="I556" s="31">
        <v>108</v>
      </c>
    </row>
    <row r="557" spans="1:9" ht="12" customHeight="1">
      <c r="A557" s="23"/>
      <c r="B557" s="24"/>
      <c r="C557" s="24"/>
      <c r="D557" s="24"/>
      <c r="E557" s="24"/>
      <c r="F557" s="24"/>
      <c r="G557" s="24"/>
      <c r="H557" s="24"/>
      <c r="I557" s="32"/>
    </row>
    <row r="558" ht="22.5" customHeight="1">
      <c r="I558" s="40"/>
    </row>
  </sheetData>
  <sheetProtection/>
  <mergeCells count="810">
    <mergeCell ref="A19:H20"/>
    <mergeCell ref="A30:H31"/>
    <mergeCell ref="A8:H9"/>
    <mergeCell ref="F3:I3"/>
    <mergeCell ref="A17:B17"/>
    <mergeCell ref="A7:B7"/>
    <mergeCell ref="A6:B6"/>
    <mergeCell ref="C16:E16"/>
    <mergeCell ref="C14:E14"/>
    <mergeCell ref="A4:B4"/>
    <mergeCell ref="A1:I1"/>
    <mergeCell ref="A2:I2"/>
    <mergeCell ref="A3:B3"/>
    <mergeCell ref="C3:E3"/>
    <mergeCell ref="A5:B5"/>
    <mergeCell ref="A12:I12"/>
    <mergeCell ref="F4:I7"/>
    <mergeCell ref="A13:I13"/>
    <mergeCell ref="C6:E6"/>
    <mergeCell ref="C7:E7"/>
    <mergeCell ref="C4:E4"/>
    <mergeCell ref="C5:E5"/>
    <mergeCell ref="A18:B18"/>
    <mergeCell ref="C18:E18"/>
    <mergeCell ref="F14:I14"/>
    <mergeCell ref="A15:B15"/>
    <mergeCell ref="C15:E15"/>
    <mergeCell ref="C17:E17"/>
    <mergeCell ref="A16:B16"/>
    <mergeCell ref="F15:I18"/>
    <mergeCell ref="A14:B14"/>
    <mergeCell ref="A26:B26"/>
    <mergeCell ref="C26:E26"/>
    <mergeCell ref="F26:I29"/>
    <mergeCell ref="A27:B27"/>
    <mergeCell ref="C27:E27"/>
    <mergeCell ref="A28:B28"/>
    <mergeCell ref="C28:E28"/>
    <mergeCell ref="A29:B29"/>
    <mergeCell ref="C29:E29"/>
    <mergeCell ref="A32:I32"/>
    <mergeCell ref="A33:I33"/>
    <mergeCell ref="A34:B34"/>
    <mergeCell ref="C34:E34"/>
    <mergeCell ref="F34:I34"/>
    <mergeCell ref="A35:B35"/>
    <mergeCell ref="C35:E35"/>
    <mergeCell ref="F35:I38"/>
    <mergeCell ref="A36:B36"/>
    <mergeCell ref="C36:E36"/>
    <mergeCell ref="A37:B37"/>
    <mergeCell ref="C37:E37"/>
    <mergeCell ref="A38:B38"/>
    <mergeCell ref="C38:E38"/>
    <mergeCell ref="A40:H40"/>
    <mergeCell ref="A43:I43"/>
    <mergeCell ref="A44:I44"/>
    <mergeCell ref="A45:B45"/>
    <mergeCell ref="C45:E45"/>
    <mergeCell ref="F45:I45"/>
    <mergeCell ref="A47:B47"/>
    <mergeCell ref="C47:E47"/>
    <mergeCell ref="A48:B48"/>
    <mergeCell ref="C48:E48"/>
    <mergeCell ref="A49:B49"/>
    <mergeCell ref="C49:E49"/>
    <mergeCell ref="A23:I23"/>
    <mergeCell ref="A24:I24"/>
    <mergeCell ref="A25:B25"/>
    <mergeCell ref="C25:E25"/>
    <mergeCell ref="F25:I25"/>
    <mergeCell ref="A52:I52"/>
    <mergeCell ref="A51:H51"/>
    <mergeCell ref="A46:B46"/>
    <mergeCell ref="C46:E46"/>
    <mergeCell ref="F46:I49"/>
    <mergeCell ref="A53:I53"/>
    <mergeCell ref="A54:B54"/>
    <mergeCell ref="C54:E54"/>
    <mergeCell ref="F54:I54"/>
    <mergeCell ref="A55:B55"/>
    <mergeCell ref="C55:E55"/>
    <mergeCell ref="F55:I58"/>
    <mergeCell ref="A56:B56"/>
    <mergeCell ref="C56:E56"/>
    <mergeCell ref="A57:B57"/>
    <mergeCell ref="C57:E57"/>
    <mergeCell ref="A58:B58"/>
    <mergeCell ref="C58:E58"/>
    <mergeCell ref="A60:H60"/>
    <mergeCell ref="A63:I63"/>
    <mergeCell ref="A64:I64"/>
    <mergeCell ref="A65:B65"/>
    <mergeCell ref="C65:E65"/>
    <mergeCell ref="F65:I65"/>
    <mergeCell ref="A66:B66"/>
    <mergeCell ref="C66:E66"/>
    <mergeCell ref="F66:I69"/>
    <mergeCell ref="A67:B67"/>
    <mergeCell ref="C67:E67"/>
    <mergeCell ref="A68:B68"/>
    <mergeCell ref="C68:E68"/>
    <mergeCell ref="A69:B69"/>
    <mergeCell ref="C69:E69"/>
    <mergeCell ref="A71:H71"/>
    <mergeCell ref="A74:I74"/>
    <mergeCell ref="A75:I75"/>
    <mergeCell ref="A76:B76"/>
    <mergeCell ref="C76:E76"/>
    <mergeCell ref="F76:I76"/>
    <mergeCell ref="A77:B77"/>
    <mergeCell ref="C77:E77"/>
    <mergeCell ref="F77:I80"/>
    <mergeCell ref="A78:B78"/>
    <mergeCell ref="C78:E78"/>
    <mergeCell ref="A79:B79"/>
    <mergeCell ref="C79:E79"/>
    <mergeCell ref="A80:B80"/>
    <mergeCell ref="C80:E80"/>
    <mergeCell ref="A82:H82"/>
    <mergeCell ref="A83:I83"/>
    <mergeCell ref="A84:I84"/>
    <mergeCell ref="A85:B85"/>
    <mergeCell ref="C85:E85"/>
    <mergeCell ref="F85:I85"/>
    <mergeCell ref="A86:B86"/>
    <mergeCell ref="C86:E86"/>
    <mergeCell ref="F86:I89"/>
    <mergeCell ref="A87:B87"/>
    <mergeCell ref="C87:E87"/>
    <mergeCell ref="A88:B88"/>
    <mergeCell ref="C88:E88"/>
    <mergeCell ref="A89:B89"/>
    <mergeCell ref="C89:E89"/>
    <mergeCell ref="A91:H91"/>
    <mergeCell ref="A94:I94"/>
    <mergeCell ref="A95:I95"/>
    <mergeCell ref="A96:B96"/>
    <mergeCell ref="C96:E96"/>
    <mergeCell ref="F96:I96"/>
    <mergeCell ref="A97:B97"/>
    <mergeCell ref="C97:E97"/>
    <mergeCell ref="F97:I100"/>
    <mergeCell ref="A98:B98"/>
    <mergeCell ref="C98:E98"/>
    <mergeCell ref="A99:B99"/>
    <mergeCell ref="C99:E99"/>
    <mergeCell ref="A100:B100"/>
    <mergeCell ref="C100:E100"/>
    <mergeCell ref="A102:H102"/>
    <mergeCell ref="A105:I105"/>
    <mergeCell ref="A106:I106"/>
    <mergeCell ref="A107:B107"/>
    <mergeCell ref="C107:E107"/>
    <mergeCell ref="F107:I107"/>
    <mergeCell ref="A108:B108"/>
    <mergeCell ref="C108:E108"/>
    <mergeCell ref="F108:I111"/>
    <mergeCell ref="A109:B109"/>
    <mergeCell ref="C109:E109"/>
    <mergeCell ref="A110:B110"/>
    <mergeCell ref="C110:E110"/>
    <mergeCell ref="A111:B111"/>
    <mergeCell ref="C111:E111"/>
    <mergeCell ref="A113:H113"/>
    <mergeCell ref="A114:I114"/>
    <mergeCell ref="A115:I115"/>
    <mergeCell ref="A116:B116"/>
    <mergeCell ref="C116:E116"/>
    <mergeCell ref="F116:I116"/>
    <mergeCell ref="A117:B117"/>
    <mergeCell ref="C117:E117"/>
    <mergeCell ref="F117:I120"/>
    <mergeCell ref="A118:B118"/>
    <mergeCell ref="C118:E118"/>
    <mergeCell ref="A119:B119"/>
    <mergeCell ref="C119:E119"/>
    <mergeCell ref="A120:B120"/>
    <mergeCell ref="C120:E120"/>
    <mergeCell ref="A122:H122"/>
    <mergeCell ref="A125:I125"/>
    <mergeCell ref="A126:I126"/>
    <mergeCell ref="A127:B127"/>
    <mergeCell ref="C127:E127"/>
    <mergeCell ref="F127:I127"/>
    <mergeCell ref="A128:B128"/>
    <mergeCell ref="C128:E128"/>
    <mergeCell ref="F128:I131"/>
    <mergeCell ref="A129:B129"/>
    <mergeCell ref="C129:E129"/>
    <mergeCell ref="A130:B130"/>
    <mergeCell ref="C130:E130"/>
    <mergeCell ref="A131:B131"/>
    <mergeCell ref="C131:E131"/>
    <mergeCell ref="A133:H133"/>
    <mergeCell ref="A136:I136"/>
    <mergeCell ref="A137:I137"/>
    <mergeCell ref="A138:B138"/>
    <mergeCell ref="C138:E138"/>
    <mergeCell ref="F138:I138"/>
    <mergeCell ref="A139:B139"/>
    <mergeCell ref="C139:E139"/>
    <mergeCell ref="F139:I142"/>
    <mergeCell ref="A140:B140"/>
    <mergeCell ref="C140:E140"/>
    <mergeCell ref="A141:B141"/>
    <mergeCell ref="C141:E141"/>
    <mergeCell ref="A142:B142"/>
    <mergeCell ref="C142:E142"/>
    <mergeCell ref="A144:H144"/>
    <mergeCell ref="A145:I145"/>
    <mergeCell ref="A146:I146"/>
    <mergeCell ref="A147:B147"/>
    <mergeCell ref="C147:E147"/>
    <mergeCell ref="F147:I147"/>
    <mergeCell ref="A148:B148"/>
    <mergeCell ref="C148:E148"/>
    <mergeCell ref="F148:I151"/>
    <mergeCell ref="A149:B149"/>
    <mergeCell ref="C149:E149"/>
    <mergeCell ref="A150:B150"/>
    <mergeCell ref="C150:E150"/>
    <mergeCell ref="A151:B151"/>
    <mergeCell ref="C151:E151"/>
    <mergeCell ref="A153:H153"/>
    <mergeCell ref="A156:I156"/>
    <mergeCell ref="A157:I157"/>
    <mergeCell ref="A158:B158"/>
    <mergeCell ref="C158:E158"/>
    <mergeCell ref="F158:I158"/>
    <mergeCell ref="A159:B159"/>
    <mergeCell ref="C159:E159"/>
    <mergeCell ref="F159:I162"/>
    <mergeCell ref="A160:B160"/>
    <mergeCell ref="C160:E160"/>
    <mergeCell ref="A161:B161"/>
    <mergeCell ref="C161:E161"/>
    <mergeCell ref="A162:B162"/>
    <mergeCell ref="C162:E162"/>
    <mergeCell ref="A164:H164"/>
    <mergeCell ref="A167:I167"/>
    <mergeCell ref="A168:I168"/>
    <mergeCell ref="A169:B169"/>
    <mergeCell ref="C169:E169"/>
    <mergeCell ref="F169:I169"/>
    <mergeCell ref="A170:B170"/>
    <mergeCell ref="C170:E170"/>
    <mergeCell ref="F170:I173"/>
    <mergeCell ref="A171:B171"/>
    <mergeCell ref="C171:E171"/>
    <mergeCell ref="A172:B172"/>
    <mergeCell ref="C172:E172"/>
    <mergeCell ref="A173:B173"/>
    <mergeCell ref="C173:E173"/>
    <mergeCell ref="A175:H175"/>
    <mergeCell ref="A176:I176"/>
    <mergeCell ref="A177:I177"/>
    <mergeCell ref="A178:B178"/>
    <mergeCell ref="C178:E178"/>
    <mergeCell ref="F178:I178"/>
    <mergeCell ref="A179:B179"/>
    <mergeCell ref="C179:E179"/>
    <mergeCell ref="F179:I182"/>
    <mergeCell ref="A180:B180"/>
    <mergeCell ref="C180:E180"/>
    <mergeCell ref="A181:B181"/>
    <mergeCell ref="C181:E181"/>
    <mergeCell ref="A182:B182"/>
    <mergeCell ref="C182:E182"/>
    <mergeCell ref="A184:H184"/>
    <mergeCell ref="A187:I187"/>
    <mergeCell ref="A188:I188"/>
    <mergeCell ref="A189:B189"/>
    <mergeCell ref="C189:E189"/>
    <mergeCell ref="F189:I189"/>
    <mergeCell ref="A190:B190"/>
    <mergeCell ref="C190:E190"/>
    <mergeCell ref="F190:I193"/>
    <mergeCell ref="A191:B191"/>
    <mergeCell ref="C191:E191"/>
    <mergeCell ref="A192:B192"/>
    <mergeCell ref="C192:E192"/>
    <mergeCell ref="A193:B193"/>
    <mergeCell ref="C193:E193"/>
    <mergeCell ref="A195:H195"/>
    <mergeCell ref="A198:I198"/>
    <mergeCell ref="A199:I199"/>
    <mergeCell ref="A200:B200"/>
    <mergeCell ref="C200:E200"/>
    <mergeCell ref="F200:I200"/>
    <mergeCell ref="A201:B201"/>
    <mergeCell ref="C201:E201"/>
    <mergeCell ref="F201:I204"/>
    <mergeCell ref="A202:B202"/>
    <mergeCell ref="C202:E202"/>
    <mergeCell ref="A203:B203"/>
    <mergeCell ref="C203:E203"/>
    <mergeCell ref="A204:B204"/>
    <mergeCell ref="C204:E204"/>
    <mergeCell ref="A206:H206"/>
    <mergeCell ref="A207:I207"/>
    <mergeCell ref="A208:I208"/>
    <mergeCell ref="A209:B209"/>
    <mergeCell ref="C209:E209"/>
    <mergeCell ref="F209:I209"/>
    <mergeCell ref="A210:B210"/>
    <mergeCell ref="C210:E210"/>
    <mergeCell ref="F210:I213"/>
    <mergeCell ref="A211:B211"/>
    <mergeCell ref="C211:E211"/>
    <mergeCell ref="A212:B212"/>
    <mergeCell ref="C212:E212"/>
    <mergeCell ref="A213:B213"/>
    <mergeCell ref="C213:E213"/>
    <mergeCell ref="A215:H215"/>
    <mergeCell ref="A218:I218"/>
    <mergeCell ref="A219:I219"/>
    <mergeCell ref="A220:B220"/>
    <mergeCell ref="C220:E220"/>
    <mergeCell ref="F220:I220"/>
    <mergeCell ref="A221:B221"/>
    <mergeCell ref="C221:E221"/>
    <mergeCell ref="F221:I224"/>
    <mergeCell ref="A222:B222"/>
    <mergeCell ref="C222:E222"/>
    <mergeCell ref="A223:B223"/>
    <mergeCell ref="C223:E223"/>
    <mergeCell ref="A224:B224"/>
    <mergeCell ref="C224:E224"/>
    <mergeCell ref="A226:H226"/>
    <mergeCell ref="A229:I229"/>
    <mergeCell ref="A230:I230"/>
    <mergeCell ref="A231:B231"/>
    <mergeCell ref="C231:E231"/>
    <mergeCell ref="F231:I231"/>
    <mergeCell ref="A232:B232"/>
    <mergeCell ref="C232:E232"/>
    <mergeCell ref="F232:I235"/>
    <mergeCell ref="A233:B233"/>
    <mergeCell ref="C233:E233"/>
    <mergeCell ref="A234:B234"/>
    <mergeCell ref="C234:E234"/>
    <mergeCell ref="A235:B235"/>
    <mergeCell ref="C235:E235"/>
    <mergeCell ref="A237:H237"/>
    <mergeCell ref="A238:I238"/>
    <mergeCell ref="A239:I239"/>
    <mergeCell ref="A240:B240"/>
    <mergeCell ref="C240:E240"/>
    <mergeCell ref="F240:I240"/>
    <mergeCell ref="A241:B241"/>
    <mergeCell ref="C241:E241"/>
    <mergeCell ref="F241:I244"/>
    <mergeCell ref="A242:B242"/>
    <mergeCell ref="C242:E242"/>
    <mergeCell ref="A243:B243"/>
    <mergeCell ref="C243:E243"/>
    <mergeCell ref="A244:B244"/>
    <mergeCell ref="C244:E244"/>
    <mergeCell ref="A246:H246"/>
    <mergeCell ref="A249:I249"/>
    <mergeCell ref="A250:I250"/>
    <mergeCell ref="A251:B251"/>
    <mergeCell ref="C251:E251"/>
    <mergeCell ref="F251:I251"/>
    <mergeCell ref="A252:B252"/>
    <mergeCell ref="C252:E252"/>
    <mergeCell ref="F252:I255"/>
    <mergeCell ref="A253:B253"/>
    <mergeCell ref="C253:E253"/>
    <mergeCell ref="A254:B254"/>
    <mergeCell ref="C254:E254"/>
    <mergeCell ref="A255:B255"/>
    <mergeCell ref="C255:E255"/>
    <mergeCell ref="A257:H257"/>
    <mergeCell ref="A260:I260"/>
    <mergeCell ref="A261:I261"/>
    <mergeCell ref="A262:B262"/>
    <mergeCell ref="C262:E262"/>
    <mergeCell ref="F262:I262"/>
    <mergeCell ref="A263:B263"/>
    <mergeCell ref="C263:E263"/>
    <mergeCell ref="F263:I266"/>
    <mergeCell ref="A264:B264"/>
    <mergeCell ref="C264:E264"/>
    <mergeCell ref="A265:B265"/>
    <mergeCell ref="C265:E265"/>
    <mergeCell ref="A266:B266"/>
    <mergeCell ref="C266:E266"/>
    <mergeCell ref="A268:H268"/>
    <mergeCell ref="A269:I269"/>
    <mergeCell ref="A270:I270"/>
    <mergeCell ref="A271:B271"/>
    <mergeCell ref="C271:E271"/>
    <mergeCell ref="F271:I271"/>
    <mergeCell ref="A272:B272"/>
    <mergeCell ref="C272:E272"/>
    <mergeCell ref="F272:I275"/>
    <mergeCell ref="A273:B273"/>
    <mergeCell ref="C273:E273"/>
    <mergeCell ref="A274:B274"/>
    <mergeCell ref="C274:E274"/>
    <mergeCell ref="A275:B275"/>
    <mergeCell ref="C275:E275"/>
    <mergeCell ref="A277:H277"/>
    <mergeCell ref="A280:I280"/>
    <mergeCell ref="A281:I281"/>
    <mergeCell ref="A282:B282"/>
    <mergeCell ref="C282:E282"/>
    <mergeCell ref="F282:I282"/>
    <mergeCell ref="A283:B283"/>
    <mergeCell ref="C283:E283"/>
    <mergeCell ref="F283:I286"/>
    <mergeCell ref="A284:B284"/>
    <mergeCell ref="C284:E284"/>
    <mergeCell ref="A285:B285"/>
    <mergeCell ref="C285:E285"/>
    <mergeCell ref="A286:B286"/>
    <mergeCell ref="C286:E286"/>
    <mergeCell ref="A288:H288"/>
    <mergeCell ref="A291:I291"/>
    <mergeCell ref="A292:I292"/>
    <mergeCell ref="A293:B293"/>
    <mergeCell ref="C293:E293"/>
    <mergeCell ref="F293:I293"/>
    <mergeCell ref="A294:B294"/>
    <mergeCell ref="C294:E294"/>
    <mergeCell ref="F294:I297"/>
    <mergeCell ref="A295:B295"/>
    <mergeCell ref="C295:E295"/>
    <mergeCell ref="A296:B296"/>
    <mergeCell ref="C296:E296"/>
    <mergeCell ref="A297:B297"/>
    <mergeCell ref="C297:E297"/>
    <mergeCell ref="A299:H299"/>
    <mergeCell ref="A300:I300"/>
    <mergeCell ref="A301:I301"/>
    <mergeCell ref="A302:B302"/>
    <mergeCell ref="C302:E302"/>
    <mergeCell ref="F302:I302"/>
    <mergeCell ref="A303:B303"/>
    <mergeCell ref="C303:E303"/>
    <mergeCell ref="F303:I306"/>
    <mergeCell ref="A304:B304"/>
    <mergeCell ref="C304:E304"/>
    <mergeCell ref="A305:B305"/>
    <mergeCell ref="C305:E305"/>
    <mergeCell ref="A306:B306"/>
    <mergeCell ref="C306:E306"/>
    <mergeCell ref="A308:H308"/>
    <mergeCell ref="A311:I311"/>
    <mergeCell ref="A312:I312"/>
    <mergeCell ref="A313:B313"/>
    <mergeCell ref="C313:E313"/>
    <mergeCell ref="F313:I313"/>
    <mergeCell ref="A314:B314"/>
    <mergeCell ref="C314:E314"/>
    <mergeCell ref="F314:I317"/>
    <mergeCell ref="A315:B315"/>
    <mergeCell ref="C315:E315"/>
    <mergeCell ref="A316:B316"/>
    <mergeCell ref="C316:E316"/>
    <mergeCell ref="A317:B317"/>
    <mergeCell ref="C317:E317"/>
    <mergeCell ref="A319:H319"/>
    <mergeCell ref="A322:I322"/>
    <mergeCell ref="A323:I323"/>
    <mergeCell ref="A324:B324"/>
    <mergeCell ref="C324:E324"/>
    <mergeCell ref="F324:I324"/>
    <mergeCell ref="A325:B325"/>
    <mergeCell ref="C325:E325"/>
    <mergeCell ref="F325:I328"/>
    <mergeCell ref="A326:B326"/>
    <mergeCell ref="C326:E326"/>
    <mergeCell ref="A327:B327"/>
    <mergeCell ref="C327:E327"/>
    <mergeCell ref="A328:B328"/>
    <mergeCell ref="C328:E328"/>
    <mergeCell ref="A330:H330"/>
    <mergeCell ref="A331:I331"/>
    <mergeCell ref="A332:I332"/>
    <mergeCell ref="A333:B333"/>
    <mergeCell ref="C333:E333"/>
    <mergeCell ref="F333:I333"/>
    <mergeCell ref="A334:B334"/>
    <mergeCell ref="C334:E334"/>
    <mergeCell ref="F334:I337"/>
    <mergeCell ref="A335:B335"/>
    <mergeCell ref="C335:E335"/>
    <mergeCell ref="A336:B336"/>
    <mergeCell ref="C336:E336"/>
    <mergeCell ref="A337:B337"/>
    <mergeCell ref="C337:E337"/>
    <mergeCell ref="A339:H339"/>
    <mergeCell ref="A342:I342"/>
    <mergeCell ref="A343:I343"/>
    <mergeCell ref="A344:B344"/>
    <mergeCell ref="C344:E344"/>
    <mergeCell ref="F344:I344"/>
    <mergeCell ref="A345:B345"/>
    <mergeCell ref="C345:E345"/>
    <mergeCell ref="F345:I348"/>
    <mergeCell ref="A346:B346"/>
    <mergeCell ref="C346:E346"/>
    <mergeCell ref="A347:B347"/>
    <mergeCell ref="C347:E347"/>
    <mergeCell ref="A348:B348"/>
    <mergeCell ref="C348:E348"/>
    <mergeCell ref="A350:H350"/>
    <mergeCell ref="A353:I353"/>
    <mergeCell ref="A354:I354"/>
    <mergeCell ref="A355:B355"/>
    <mergeCell ref="C355:E355"/>
    <mergeCell ref="F355:I355"/>
    <mergeCell ref="A356:B356"/>
    <mergeCell ref="C356:E356"/>
    <mergeCell ref="F356:I359"/>
    <mergeCell ref="A357:B357"/>
    <mergeCell ref="C357:E357"/>
    <mergeCell ref="A358:B358"/>
    <mergeCell ref="C358:E358"/>
    <mergeCell ref="A359:B359"/>
    <mergeCell ref="C359:E359"/>
    <mergeCell ref="A361:H361"/>
    <mergeCell ref="A362:I362"/>
    <mergeCell ref="A363:I363"/>
    <mergeCell ref="A364:B364"/>
    <mergeCell ref="C364:E364"/>
    <mergeCell ref="F364:I364"/>
    <mergeCell ref="A365:B365"/>
    <mergeCell ref="C365:E365"/>
    <mergeCell ref="F365:I368"/>
    <mergeCell ref="A366:B366"/>
    <mergeCell ref="C366:E366"/>
    <mergeCell ref="A367:B367"/>
    <mergeCell ref="C367:E367"/>
    <mergeCell ref="A368:B368"/>
    <mergeCell ref="C368:E368"/>
    <mergeCell ref="A370:H370"/>
    <mergeCell ref="A373:I373"/>
    <mergeCell ref="A374:I374"/>
    <mergeCell ref="A375:B375"/>
    <mergeCell ref="C375:E375"/>
    <mergeCell ref="F375:I375"/>
    <mergeCell ref="A376:B376"/>
    <mergeCell ref="C376:E376"/>
    <mergeCell ref="F376:I379"/>
    <mergeCell ref="A377:B377"/>
    <mergeCell ref="C377:E377"/>
    <mergeCell ref="A378:B378"/>
    <mergeCell ref="C378:E378"/>
    <mergeCell ref="A379:B379"/>
    <mergeCell ref="C379:E379"/>
    <mergeCell ref="A381:H381"/>
    <mergeCell ref="A384:I384"/>
    <mergeCell ref="A385:I385"/>
    <mergeCell ref="A386:B386"/>
    <mergeCell ref="C386:E386"/>
    <mergeCell ref="F386:I386"/>
    <mergeCell ref="A387:B387"/>
    <mergeCell ref="C387:E387"/>
    <mergeCell ref="F387:I390"/>
    <mergeCell ref="A388:B388"/>
    <mergeCell ref="C388:E388"/>
    <mergeCell ref="A389:B389"/>
    <mergeCell ref="C389:E389"/>
    <mergeCell ref="A390:B390"/>
    <mergeCell ref="C390:E390"/>
    <mergeCell ref="A392:H392"/>
    <mergeCell ref="A393:I393"/>
    <mergeCell ref="A394:I394"/>
    <mergeCell ref="A395:B395"/>
    <mergeCell ref="C395:E395"/>
    <mergeCell ref="F395:I395"/>
    <mergeCell ref="A396:B396"/>
    <mergeCell ref="C396:E396"/>
    <mergeCell ref="F396:I399"/>
    <mergeCell ref="A397:B397"/>
    <mergeCell ref="C397:E397"/>
    <mergeCell ref="A398:B398"/>
    <mergeCell ref="C398:E398"/>
    <mergeCell ref="A399:B399"/>
    <mergeCell ref="C399:E399"/>
    <mergeCell ref="A401:H401"/>
    <mergeCell ref="A404:I404"/>
    <mergeCell ref="A405:I405"/>
    <mergeCell ref="A406:B406"/>
    <mergeCell ref="C406:E406"/>
    <mergeCell ref="F406:I406"/>
    <mergeCell ref="A407:B407"/>
    <mergeCell ref="C407:E407"/>
    <mergeCell ref="F407:I410"/>
    <mergeCell ref="A408:B408"/>
    <mergeCell ref="C408:E408"/>
    <mergeCell ref="A409:B409"/>
    <mergeCell ref="C409:E409"/>
    <mergeCell ref="A410:B410"/>
    <mergeCell ref="C410:E410"/>
    <mergeCell ref="A412:H412"/>
    <mergeCell ref="A415:I415"/>
    <mergeCell ref="A416:I416"/>
    <mergeCell ref="A417:B417"/>
    <mergeCell ref="C417:E417"/>
    <mergeCell ref="F417:I417"/>
    <mergeCell ref="A418:B418"/>
    <mergeCell ref="C418:E418"/>
    <mergeCell ref="F418:I421"/>
    <mergeCell ref="A419:B419"/>
    <mergeCell ref="C419:E419"/>
    <mergeCell ref="A420:B420"/>
    <mergeCell ref="C420:E420"/>
    <mergeCell ref="A421:B421"/>
    <mergeCell ref="C421:E421"/>
    <mergeCell ref="A423:H423"/>
    <mergeCell ref="A424:I424"/>
    <mergeCell ref="A425:I425"/>
    <mergeCell ref="A426:B426"/>
    <mergeCell ref="C426:E426"/>
    <mergeCell ref="F426:I426"/>
    <mergeCell ref="A427:B427"/>
    <mergeCell ref="C427:E427"/>
    <mergeCell ref="F427:I430"/>
    <mergeCell ref="A428:B428"/>
    <mergeCell ref="C428:E428"/>
    <mergeCell ref="A429:B429"/>
    <mergeCell ref="C429:E429"/>
    <mergeCell ref="A430:B430"/>
    <mergeCell ref="C430:E430"/>
    <mergeCell ref="A432:H432"/>
    <mergeCell ref="A435:I435"/>
    <mergeCell ref="A436:I436"/>
    <mergeCell ref="A437:B437"/>
    <mergeCell ref="C437:E437"/>
    <mergeCell ref="F437:I437"/>
    <mergeCell ref="A438:B438"/>
    <mergeCell ref="C438:E438"/>
    <mergeCell ref="F438:I441"/>
    <mergeCell ref="A439:B439"/>
    <mergeCell ref="C439:E439"/>
    <mergeCell ref="A440:B440"/>
    <mergeCell ref="C440:E440"/>
    <mergeCell ref="A441:B441"/>
    <mergeCell ref="C441:E441"/>
    <mergeCell ref="A443:H443"/>
    <mergeCell ref="A446:I446"/>
    <mergeCell ref="A447:I447"/>
    <mergeCell ref="A448:B448"/>
    <mergeCell ref="C448:E448"/>
    <mergeCell ref="F448:I448"/>
    <mergeCell ref="A449:B449"/>
    <mergeCell ref="C449:E449"/>
    <mergeCell ref="F449:I452"/>
    <mergeCell ref="A450:B450"/>
    <mergeCell ref="C450:E450"/>
    <mergeCell ref="A451:B451"/>
    <mergeCell ref="C451:E451"/>
    <mergeCell ref="A452:B452"/>
    <mergeCell ref="C452:E452"/>
    <mergeCell ref="A454:H454"/>
    <mergeCell ref="A455:I455"/>
    <mergeCell ref="A456:I456"/>
    <mergeCell ref="A457:B457"/>
    <mergeCell ref="C457:E457"/>
    <mergeCell ref="F457:I457"/>
    <mergeCell ref="A458:B458"/>
    <mergeCell ref="C458:E458"/>
    <mergeCell ref="F458:I461"/>
    <mergeCell ref="A459:B459"/>
    <mergeCell ref="C459:E459"/>
    <mergeCell ref="A460:B460"/>
    <mergeCell ref="C460:E460"/>
    <mergeCell ref="A461:B461"/>
    <mergeCell ref="C461:E461"/>
    <mergeCell ref="A463:H463"/>
    <mergeCell ref="A466:I466"/>
    <mergeCell ref="A467:I467"/>
    <mergeCell ref="A468:B468"/>
    <mergeCell ref="C468:E468"/>
    <mergeCell ref="F468:I468"/>
    <mergeCell ref="A469:B469"/>
    <mergeCell ref="C469:E469"/>
    <mergeCell ref="F469:I472"/>
    <mergeCell ref="A470:B470"/>
    <mergeCell ref="C470:E470"/>
    <mergeCell ref="A471:B471"/>
    <mergeCell ref="C471:E471"/>
    <mergeCell ref="A472:B472"/>
    <mergeCell ref="C472:E472"/>
    <mergeCell ref="A474:H474"/>
    <mergeCell ref="A477:I477"/>
    <mergeCell ref="A478:I478"/>
    <mergeCell ref="A479:B479"/>
    <mergeCell ref="C479:E479"/>
    <mergeCell ref="F479:I479"/>
    <mergeCell ref="A485:H485"/>
    <mergeCell ref="A480:B480"/>
    <mergeCell ref="C480:E480"/>
    <mergeCell ref="F480:I483"/>
    <mergeCell ref="A481:B481"/>
    <mergeCell ref="C481:E481"/>
    <mergeCell ref="A482:B482"/>
    <mergeCell ref="C482:E482"/>
    <mergeCell ref="A483:B483"/>
    <mergeCell ref="C483:E483"/>
    <mergeCell ref="A486:I486"/>
    <mergeCell ref="A487:I487"/>
    <mergeCell ref="A488:B488"/>
    <mergeCell ref="C488:E488"/>
    <mergeCell ref="F488:I488"/>
    <mergeCell ref="A489:B489"/>
    <mergeCell ref="C489:E489"/>
    <mergeCell ref="F489:I492"/>
    <mergeCell ref="A490:B490"/>
    <mergeCell ref="C490:E490"/>
    <mergeCell ref="A491:B491"/>
    <mergeCell ref="C491:E491"/>
    <mergeCell ref="A492:B492"/>
    <mergeCell ref="C492:E492"/>
    <mergeCell ref="A494:H494"/>
    <mergeCell ref="A497:I497"/>
    <mergeCell ref="A498:I498"/>
    <mergeCell ref="A499:B499"/>
    <mergeCell ref="C499:E499"/>
    <mergeCell ref="F499:I499"/>
    <mergeCell ref="A500:B500"/>
    <mergeCell ref="C500:E500"/>
    <mergeCell ref="F500:I503"/>
    <mergeCell ref="A501:B501"/>
    <mergeCell ref="C501:E501"/>
    <mergeCell ref="A502:B502"/>
    <mergeCell ref="C502:E502"/>
    <mergeCell ref="A503:B503"/>
    <mergeCell ref="C503:E503"/>
    <mergeCell ref="A505:H505"/>
    <mergeCell ref="A508:I508"/>
    <mergeCell ref="A509:I509"/>
    <mergeCell ref="A510:B510"/>
    <mergeCell ref="C510:E510"/>
    <mergeCell ref="F510:I510"/>
    <mergeCell ref="A511:B511"/>
    <mergeCell ref="C511:E511"/>
    <mergeCell ref="F511:I514"/>
    <mergeCell ref="A512:B512"/>
    <mergeCell ref="C512:E512"/>
    <mergeCell ref="A513:B513"/>
    <mergeCell ref="C513:E513"/>
    <mergeCell ref="A514:B514"/>
    <mergeCell ref="C514:E514"/>
    <mergeCell ref="A516:H516"/>
    <mergeCell ref="A517:I517"/>
    <mergeCell ref="A518:I518"/>
    <mergeCell ref="A519:B519"/>
    <mergeCell ref="C519:E519"/>
    <mergeCell ref="F519:I519"/>
    <mergeCell ref="A520:B520"/>
    <mergeCell ref="C520:E520"/>
    <mergeCell ref="F520:I523"/>
    <mergeCell ref="A521:B521"/>
    <mergeCell ref="C521:E521"/>
    <mergeCell ref="A522:B522"/>
    <mergeCell ref="C522:E522"/>
    <mergeCell ref="A523:B523"/>
    <mergeCell ref="C523:E523"/>
    <mergeCell ref="A525:H525"/>
    <mergeCell ref="A528:I528"/>
    <mergeCell ref="A529:I529"/>
    <mergeCell ref="A530:B530"/>
    <mergeCell ref="C530:E530"/>
    <mergeCell ref="F530:I530"/>
    <mergeCell ref="A531:B531"/>
    <mergeCell ref="C531:E531"/>
    <mergeCell ref="F531:I534"/>
    <mergeCell ref="A532:B532"/>
    <mergeCell ref="C532:E532"/>
    <mergeCell ref="A533:B533"/>
    <mergeCell ref="C533:E533"/>
    <mergeCell ref="A534:B534"/>
    <mergeCell ref="C534:E534"/>
    <mergeCell ref="A536:H536"/>
    <mergeCell ref="A539:I539"/>
    <mergeCell ref="A540:I540"/>
    <mergeCell ref="A541:B541"/>
    <mergeCell ref="C541:E541"/>
    <mergeCell ref="F541:I541"/>
    <mergeCell ref="A542:B542"/>
    <mergeCell ref="C542:E542"/>
    <mergeCell ref="F542:I545"/>
    <mergeCell ref="A543:B543"/>
    <mergeCell ref="C543:E543"/>
    <mergeCell ref="A544:B544"/>
    <mergeCell ref="C544:E544"/>
    <mergeCell ref="A545:B545"/>
    <mergeCell ref="C545:E545"/>
    <mergeCell ref="A547:H547"/>
    <mergeCell ref="A548:I548"/>
    <mergeCell ref="A549:I549"/>
    <mergeCell ref="A550:B550"/>
    <mergeCell ref="C550:E550"/>
    <mergeCell ref="F550:I550"/>
    <mergeCell ref="A556:H556"/>
    <mergeCell ref="A551:B551"/>
    <mergeCell ref="C551:E551"/>
    <mergeCell ref="F551:I554"/>
    <mergeCell ref="A552:B552"/>
    <mergeCell ref="C552:E552"/>
    <mergeCell ref="A553:B553"/>
    <mergeCell ref="C553:E553"/>
    <mergeCell ref="A554:B554"/>
    <mergeCell ref="C554:E554"/>
  </mergeCells>
  <printOptions/>
  <pageMargins left="0.7086614173228347" right="0.7086614173228347" top="0.31496062992125984" bottom="0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34"/>
  <sheetViews>
    <sheetView showZeros="0" zoomScalePageLayoutView="0" workbookViewId="0" topLeftCell="A1">
      <selection activeCell="E145" sqref="E145"/>
    </sheetView>
  </sheetViews>
  <sheetFormatPr defaultColWidth="9.00390625" defaultRowHeight="13.5"/>
  <cols>
    <col min="1" max="2" width="7.625" style="0" customWidth="1"/>
    <col min="3" max="4" width="11.625" style="0" customWidth="1"/>
    <col min="5" max="5" width="14.625" style="0" customWidth="1"/>
    <col min="6" max="8" width="8.625" style="0" customWidth="1"/>
    <col min="9" max="9" width="8.625" style="43" customWidth="1"/>
  </cols>
  <sheetData>
    <row r="1" spans="1:9" ht="21.75" customHeight="1">
      <c r="A1" s="104" t="s">
        <v>3</v>
      </c>
      <c r="B1" s="104"/>
      <c r="C1" s="104"/>
      <c r="D1" s="104"/>
      <c r="E1" s="104"/>
      <c r="F1" s="104"/>
      <c r="G1" s="104"/>
      <c r="H1" s="104"/>
      <c r="I1" s="104"/>
    </row>
    <row r="2" spans="1:9" ht="18" customHeight="1" thickBot="1">
      <c r="A2" s="105" t="str">
        <f>'（入力不要！）様式ラベル1～54'!A2:I2</f>
        <v>≪　第70回南九州美術展　≫</v>
      </c>
      <c r="B2" s="105"/>
      <c r="C2" s="105"/>
      <c r="D2" s="105"/>
      <c r="E2" s="105"/>
      <c r="F2" s="105"/>
      <c r="G2" s="105"/>
      <c r="H2" s="105"/>
      <c r="I2" s="105"/>
    </row>
    <row r="3" spans="1:9" ht="34.5" customHeight="1">
      <c r="A3" s="106" t="s">
        <v>0</v>
      </c>
      <c r="B3" s="107"/>
      <c r="C3" s="115">
        <f>IF(ISBLANK('目録（入力はここへ）'!C122),"",VLOOKUP(I9,'目録（入力はここへ）'!$B$14:$K$172,2,0))</f>
      </c>
      <c r="D3" s="116"/>
      <c r="E3" s="117"/>
      <c r="F3" s="111" t="s">
        <v>4</v>
      </c>
      <c r="G3" s="112"/>
      <c r="H3" s="112"/>
      <c r="I3" s="113"/>
    </row>
    <row r="4" spans="1:9" ht="34.5" customHeight="1">
      <c r="A4" s="83" t="s">
        <v>35</v>
      </c>
      <c r="B4" s="84"/>
      <c r="C4" s="85">
        <f>IF(ISBLANK('目録（入力はここへ）'!B$9),"",'目録（入力はここへ）'!B$9)</f>
      </c>
      <c r="D4" s="86"/>
      <c r="E4" s="87"/>
      <c r="F4" s="122">
        <f>IF(ISBLANK('目録（入力はここへ）'!B122),"",VLOOKUP(I9,'目録（入力はここへ）'!$B$14:$K$172,6,0))</f>
        <v>0</v>
      </c>
      <c r="G4" s="123"/>
      <c r="H4" s="123"/>
      <c r="I4" s="124"/>
    </row>
    <row r="5" spans="1:9" ht="34.5" customHeight="1">
      <c r="A5" s="97" t="s">
        <v>6</v>
      </c>
      <c r="B5" s="114"/>
      <c r="C5" s="85">
        <f>IF(ISBLANK('目録（入力はここへ）'!D$9),"",'目録（入力はここへ）'!D$9)</f>
      </c>
      <c r="D5" s="86"/>
      <c r="E5" s="87"/>
      <c r="F5" s="125"/>
      <c r="G5" s="126"/>
      <c r="H5" s="126"/>
      <c r="I5" s="127"/>
    </row>
    <row r="6" spans="1:9" ht="34.5" customHeight="1">
      <c r="A6" s="97" t="s">
        <v>5</v>
      </c>
      <c r="B6" s="98"/>
      <c r="C6" s="85">
        <f>IF(ISBLANK('目録（入力はここへ）'!C122),"",VLOOKUP(I9,'目録（入力はここへ）'!$B$14:$K$172,3,0))</f>
      </c>
      <c r="D6" s="86"/>
      <c r="E6" s="87"/>
      <c r="F6" s="125"/>
      <c r="G6" s="126"/>
      <c r="H6" s="126"/>
      <c r="I6" s="127"/>
    </row>
    <row r="7" spans="1:9" ht="34.5" customHeight="1" thickBot="1">
      <c r="A7" s="99" t="s">
        <v>17</v>
      </c>
      <c r="B7" s="100"/>
      <c r="C7" s="101">
        <f>IF(ISBLANK('目録（入力はここへ）'!C122),"",VLOOKUP(I9,'目録（入力はここへ）'!$B$14:$K$172,4,0))</f>
      </c>
      <c r="D7" s="102"/>
      <c r="E7" s="103"/>
      <c r="F7" s="128"/>
      <c r="G7" s="129"/>
      <c r="H7" s="129"/>
      <c r="I7" s="130"/>
    </row>
    <row r="8" spans="1:9" ht="15" customHeight="1">
      <c r="A8" s="80" t="s">
        <v>43</v>
      </c>
      <c r="B8" s="118"/>
      <c r="C8" s="118"/>
      <c r="D8" s="118"/>
      <c r="E8" s="118"/>
      <c r="F8" s="118"/>
      <c r="G8" s="118"/>
      <c r="H8" s="119"/>
      <c r="I8" s="15" t="s">
        <v>8</v>
      </c>
    </row>
    <row r="9" spans="1:9" ht="39.75" customHeight="1">
      <c r="A9" s="118"/>
      <c r="B9" s="118"/>
      <c r="C9" s="118"/>
      <c r="D9" s="118"/>
      <c r="E9" s="118"/>
      <c r="F9" s="118"/>
      <c r="G9" s="118"/>
      <c r="H9" s="119"/>
      <c r="I9" s="31">
        <v>109</v>
      </c>
    </row>
    <row r="10" spans="1:9" ht="12" customHeight="1">
      <c r="A10" s="30"/>
      <c r="B10" s="30"/>
      <c r="C10" s="30"/>
      <c r="D10" s="30"/>
      <c r="E10" s="30"/>
      <c r="F10" s="30"/>
      <c r="G10" s="30"/>
      <c r="H10" s="30"/>
      <c r="I10" s="42"/>
    </row>
    <row r="11" ht="22.5" customHeight="1"/>
    <row r="12" spans="1:9" ht="21.75" customHeight="1">
      <c r="A12" s="104" t="s">
        <v>3</v>
      </c>
      <c r="B12" s="104"/>
      <c r="C12" s="104"/>
      <c r="D12" s="104"/>
      <c r="E12" s="104"/>
      <c r="F12" s="104"/>
      <c r="G12" s="104"/>
      <c r="H12" s="104"/>
      <c r="I12" s="104"/>
    </row>
    <row r="13" spans="1:9" ht="18" customHeight="1" thickBot="1">
      <c r="A13" s="105" t="str">
        <f>'（入力不要！）様式ラベル1～54'!A13:I13</f>
        <v>≪　第70回南九州美術展　≫</v>
      </c>
      <c r="B13" s="105"/>
      <c r="C13" s="105"/>
      <c r="D13" s="105"/>
      <c r="E13" s="105"/>
      <c r="F13" s="105"/>
      <c r="G13" s="105"/>
      <c r="H13" s="105"/>
      <c r="I13" s="105"/>
    </row>
    <row r="14" spans="1:9" ht="34.5" customHeight="1">
      <c r="A14" s="106" t="s">
        <v>0</v>
      </c>
      <c r="B14" s="107"/>
      <c r="C14" s="115">
        <f>IF(ISBLANK('目録（入力はここへ）'!C123),"",VLOOKUP(I20,'目録（入力はここへ）'!$B$14:$K$172,2,0))</f>
      </c>
      <c r="D14" s="116"/>
      <c r="E14" s="117"/>
      <c r="F14" s="111" t="s">
        <v>4</v>
      </c>
      <c r="G14" s="112"/>
      <c r="H14" s="112"/>
      <c r="I14" s="113"/>
    </row>
    <row r="15" spans="1:9" ht="34.5" customHeight="1">
      <c r="A15" s="83" t="s">
        <v>35</v>
      </c>
      <c r="B15" s="84"/>
      <c r="C15" s="85">
        <f>IF(ISBLANK('目録（入力はここへ）'!B$9),"",'目録（入力はここへ）'!B$9)</f>
      </c>
      <c r="D15" s="86"/>
      <c r="E15" s="87"/>
      <c r="F15" s="122">
        <f>IF(ISBLANK('目録（入力はここへ）'!B123),"",VLOOKUP(I20,'目録（入力はここへ）'!$B$14:$K$172,6,0))</f>
        <v>0</v>
      </c>
      <c r="G15" s="123"/>
      <c r="H15" s="123"/>
      <c r="I15" s="124"/>
    </row>
    <row r="16" spans="1:9" ht="34.5" customHeight="1">
      <c r="A16" s="97" t="s">
        <v>6</v>
      </c>
      <c r="B16" s="114"/>
      <c r="C16" s="85">
        <f>IF(ISBLANK('目録（入力はここへ）'!D$9),"",'目録（入力はここへ）'!D$9)</f>
      </c>
      <c r="D16" s="86"/>
      <c r="E16" s="87"/>
      <c r="F16" s="125"/>
      <c r="G16" s="126"/>
      <c r="H16" s="126"/>
      <c r="I16" s="127"/>
    </row>
    <row r="17" spans="1:9" ht="34.5" customHeight="1">
      <c r="A17" s="97" t="s">
        <v>5</v>
      </c>
      <c r="B17" s="98"/>
      <c r="C17" s="85">
        <f>IF(ISBLANK('目録（入力はここへ）'!C123),"",VLOOKUP(I20,'目録（入力はここへ）'!$B$14:$K$172,3,0))</f>
      </c>
      <c r="D17" s="86"/>
      <c r="E17" s="87"/>
      <c r="F17" s="125"/>
      <c r="G17" s="126"/>
      <c r="H17" s="126"/>
      <c r="I17" s="127"/>
    </row>
    <row r="18" spans="1:9" ht="34.5" customHeight="1" thickBot="1">
      <c r="A18" s="99" t="s">
        <v>17</v>
      </c>
      <c r="B18" s="100"/>
      <c r="C18" s="101">
        <f>IF(ISBLANK('目録（入力はここへ）'!C123),"",VLOOKUP(I20,'目録（入力はここへ）'!$B$14:$K$172,4,0))</f>
      </c>
      <c r="D18" s="102"/>
      <c r="E18" s="103"/>
      <c r="F18" s="128"/>
      <c r="G18" s="129"/>
      <c r="H18" s="129"/>
      <c r="I18" s="130"/>
    </row>
    <row r="19" spans="1:9" ht="15" customHeight="1">
      <c r="A19" s="80" t="s">
        <v>43</v>
      </c>
      <c r="B19" s="118"/>
      <c r="C19" s="118"/>
      <c r="D19" s="118"/>
      <c r="E19" s="118"/>
      <c r="F19" s="118"/>
      <c r="G19" s="118"/>
      <c r="H19" s="119"/>
      <c r="I19" s="15" t="s">
        <v>8</v>
      </c>
    </row>
    <row r="20" spans="1:9" s="2" customFormat="1" ht="39.75" customHeight="1">
      <c r="A20" s="118"/>
      <c r="B20" s="118"/>
      <c r="C20" s="118"/>
      <c r="D20" s="118"/>
      <c r="E20" s="118"/>
      <c r="F20" s="118"/>
      <c r="G20" s="118"/>
      <c r="H20" s="119"/>
      <c r="I20" s="31">
        <v>110</v>
      </c>
    </row>
    <row r="21" spans="1:9" s="2" customFormat="1" ht="12" customHeight="1">
      <c r="A21" s="30"/>
      <c r="B21" s="30"/>
      <c r="C21" s="30"/>
      <c r="D21" s="30"/>
      <c r="E21" s="30"/>
      <c r="F21" s="30"/>
      <c r="G21" s="30"/>
      <c r="H21" s="30"/>
      <c r="I21" s="37"/>
    </row>
    <row r="22" spans="1:9" s="2" customFormat="1" ht="22.5" customHeight="1">
      <c r="A22" s="3"/>
      <c r="B22" s="3"/>
      <c r="C22" s="3"/>
      <c r="D22" s="3"/>
      <c r="E22" s="3"/>
      <c r="F22" s="3"/>
      <c r="G22" s="3"/>
      <c r="H22" s="3"/>
      <c r="I22" s="36"/>
    </row>
    <row r="23" spans="1:9" ht="21.75" customHeight="1">
      <c r="A23" s="104" t="s">
        <v>3</v>
      </c>
      <c r="B23" s="104"/>
      <c r="C23" s="104"/>
      <c r="D23" s="104"/>
      <c r="E23" s="104"/>
      <c r="F23" s="104"/>
      <c r="G23" s="104"/>
      <c r="H23" s="104"/>
      <c r="I23" s="104"/>
    </row>
    <row r="24" spans="1:9" ht="18" customHeight="1" thickBot="1">
      <c r="A24" s="105" t="str">
        <f>'（入力不要！）様式ラベル1～54'!A24:I24</f>
        <v>≪　第70回南九州美術展　≫</v>
      </c>
      <c r="B24" s="105"/>
      <c r="C24" s="105"/>
      <c r="D24" s="105"/>
      <c r="E24" s="105"/>
      <c r="F24" s="105"/>
      <c r="G24" s="105"/>
      <c r="H24" s="105"/>
      <c r="I24" s="105"/>
    </row>
    <row r="25" spans="1:9" ht="34.5" customHeight="1">
      <c r="A25" s="106" t="s">
        <v>0</v>
      </c>
      <c r="B25" s="107"/>
      <c r="C25" s="115">
        <f>IF(ISBLANK('目録（入力はここへ）'!C124),"",VLOOKUP(I31,'目録（入力はここへ）'!$B$14:$K$172,2,0))</f>
      </c>
      <c r="D25" s="116"/>
      <c r="E25" s="117"/>
      <c r="F25" s="111" t="s">
        <v>4</v>
      </c>
      <c r="G25" s="112"/>
      <c r="H25" s="112"/>
      <c r="I25" s="113"/>
    </row>
    <row r="26" spans="1:9" ht="34.5" customHeight="1">
      <c r="A26" s="83" t="s">
        <v>35</v>
      </c>
      <c r="B26" s="84"/>
      <c r="C26" s="85">
        <f>IF(ISBLANK('目録（入力はここへ）'!B$9),"",'目録（入力はここへ）'!B$9)</f>
      </c>
      <c r="D26" s="86"/>
      <c r="E26" s="87"/>
      <c r="F26" s="122">
        <f>IF(ISBLANK('目録（入力はここへ）'!B124),"",VLOOKUP(I31,'目録（入力はここへ）'!$B$14:$K$172,6,0))</f>
        <v>0</v>
      </c>
      <c r="G26" s="123"/>
      <c r="H26" s="123"/>
      <c r="I26" s="124"/>
    </row>
    <row r="27" spans="1:9" ht="34.5" customHeight="1">
      <c r="A27" s="97" t="s">
        <v>6</v>
      </c>
      <c r="B27" s="114"/>
      <c r="C27" s="85">
        <f>IF(ISBLANK('目録（入力はここへ）'!D$9),"",'目録（入力はここへ）'!D$9)</f>
      </c>
      <c r="D27" s="86"/>
      <c r="E27" s="87"/>
      <c r="F27" s="125"/>
      <c r="G27" s="126"/>
      <c r="H27" s="126"/>
      <c r="I27" s="127"/>
    </row>
    <row r="28" spans="1:9" ht="34.5" customHeight="1">
      <c r="A28" s="97" t="s">
        <v>5</v>
      </c>
      <c r="B28" s="98"/>
      <c r="C28" s="85">
        <f>IF(ISBLANK('目録（入力はここへ）'!C124),"",VLOOKUP(I31,'目録（入力はここへ）'!$B$14:$K$172,3,0))</f>
      </c>
      <c r="D28" s="86"/>
      <c r="E28" s="87"/>
      <c r="F28" s="125"/>
      <c r="G28" s="126"/>
      <c r="H28" s="126"/>
      <c r="I28" s="127"/>
    </row>
    <row r="29" spans="1:9" ht="34.5" customHeight="1" thickBot="1">
      <c r="A29" s="99" t="s">
        <v>17</v>
      </c>
      <c r="B29" s="100"/>
      <c r="C29" s="101">
        <f>IF(ISBLANK('目録（入力はここへ）'!C124),"",VLOOKUP(I31,'目録（入力はここへ）'!$B$14:$K$172,4,0))</f>
      </c>
      <c r="D29" s="102"/>
      <c r="E29" s="103"/>
      <c r="F29" s="128"/>
      <c r="G29" s="129"/>
      <c r="H29" s="129"/>
      <c r="I29" s="130"/>
    </row>
    <row r="30" spans="1:9" ht="15" customHeight="1">
      <c r="A30" s="80" t="s">
        <v>43</v>
      </c>
      <c r="B30" s="118"/>
      <c r="C30" s="118"/>
      <c r="D30" s="118"/>
      <c r="E30" s="118"/>
      <c r="F30" s="118"/>
      <c r="G30" s="118"/>
      <c r="H30" s="119"/>
      <c r="I30" s="15" t="s">
        <v>8</v>
      </c>
    </row>
    <row r="31" spans="1:9" ht="39.75" customHeight="1">
      <c r="A31" s="118"/>
      <c r="B31" s="118"/>
      <c r="C31" s="118"/>
      <c r="D31" s="118"/>
      <c r="E31" s="118"/>
      <c r="F31" s="118"/>
      <c r="G31" s="118"/>
      <c r="H31" s="119"/>
      <c r="I31" s="31">
        <v>111</v>
      </c>
    </row>
    <row r="32" spans="1:9" ht="21.75" customHeight="1">
      <c r="A32" s="104" t="s">
        <v>3</v>
      </c>
      <c r="B32" s="104"/>
      <c r="C32" s="104"/>
      <c r="D32" s="104"/>
      <c r="E32" s="104"/>
      <c r="F32" s="104"/>
      <c r="G32" s="104"/>
      <c r="H32" s="104"/>
      <c r="I32" s="104"/>
    </row>
    <row r="33" spans="1:9" ht="18" customHeight="1" thickBot="1">
      <c r="A33" s="105" t="str">
        <f>'（入力不要！）様式ラベル1～54'!A33:I33</f>
        <v>≪　第70回南九州美術展　≫</v>
      </c>
      <c r="B33" s="105"/>
      <c r="C33" s="105"/>
      <c r="D33" s="105"/>
      <c r="E33" s="105"/>
      <c r="F33" s="105"/>
      <c r="G33" s="105"/>
      <c r="H33" s="105"/>
      <c r="I33" s="105"/>
    </row>
    <row r="34" spans="1:9" ht="34.5" customHeight="1">
      <c r="A34" s="106" t="s">
        <v>0</v>
      </c>
      <c r="B34" s="107"/>
      <c r="C34" s="115">
        <f>IF(ISBLANK('目録（入力はここへ）'!C125),"",VLOOKUP(I40,'目録（入力はここへ）'!$B$14:$K$172,2,0))</f>
      </c>
      <c r="D34" s="116"/>
      <c r="E34" s="117"/>
      <c r="F34" s="111" t="s">
        <v>4</v>
      </c>
      <c r="G34" s="112"/>
      <c r="H34" s="112"/>
      <c r="I34" s="113"/>
    </row>
    <row r="35" spans="1:9" ht="34.5" customHeight="1">
      <c r="A35" s="83" t="s">
        <v>35</v>
      </c>
      <c r="B35" s="84"/>
      <c r="C35" s="85">
        <f>IF(ISBLANK('目録（入力はここへ）'!B$9),"",'目録（入力はここへ）'!B$9)</f>
      </c>
      <c r="D35" s="86"/>
      <c r="E35" s="87"/>
      <c r="F35" s="122">
        <f>IF(ISBLANK('目録（入力はここへ）'!B125),"",VLOOKUP(I40,'目録（入力はここへ）'!$B$14:$K$172,6,0))</f>
        <v>0</v>
      </c>
      <c r="G35" s="123"/>
      <c r="H35" s="123"/>
      <c r="I35" s="124"/>
    </row>
    <row r="36" spans="1:9" ht="34.5" customHeight="1">
      <c r="A36" s="97" t="s">
        <v>6</v>
      </c>
      <c r="B36" s="114"/>
      <c r="C36" s="85">
        <f>IF(ISBLANK('目録（入力はここへ）'!D$9),"",'目録（入力はここへ）'!D$9)</f>
      </c>
      <c r="D36" s="86"/>
      <c r="E36" s="87"/>
      <c r="F36" s="125"/>
      <c r="G36" s="126"/>
      <c r="H36" s="126"/>
      <c r="I36" s="127"/>
    </row>
    <row r="37" spans="1:9" ht="34.5" customHeight="1">
      <c r="A37" s="97" t="s">
        <v>5</v>
      </c>
      <c r="B37" s="98"/>
      <c r="C37" s="85">
        <f>IF(ISBLANK('目録（入力はここへ）'!C125),"",VLOOKUP(I40,'目録（入力はここへ）'!$B$14:$K$172,3,0))</f>
      </c>
      <c r="D37" s="86"/>
      <c r="E37" s="87"/>
      <c r="F37" s="125"/>
      <c r="G37" s="126"/>
      <c r="H37" s="126"/>
      <c r="I37" s="127"/>
    </row>
    <row r="38" spans="1:9" ht="34.5" customHeight="1" thickBot="1">
      <c r="A38" s="99" t="s">
        <v>17</v>
      </c>
      <c r="B38" s="100"/>
      <c r="C38" s="101">
        <f>IF(ISBLANK('目録（入力はここへ）'!C125),"",VLOOKUP(I40,'目録（入力はここへ）'!$B$14:$K$172,4,0))</f>
      </c>
      <c r="D38" s="102"/>
      <c r="E38" s="103"/>
      <c r="F38" s="128"/>
      <c r="G38" s="129"/>
      <c r="H38" s="129"/>
      <c r="I38" s="130"/>
    </row>
    <row r="39" spans="2:9" ht="15" customHeight="1">
      <c r="B39" s="28"/>
      <c r="C39" s="28"/>
      <c r="D39" s="28"/>
      <c r="E39" s="28"/>
      <c r="F39" s="28"/>
      <c r="G39" s="28"/>
      <c r="H39" s="29"/>
      <c r="I39" s="15" t="s">
        <v>8</v>
      </c>
    </row>
    <row r="40" spans="1:9" ht="39.75" customHeight="1">
      <c r="A40" s="80" t="s">
        <v>38</v>
      </c>
      <c r="B40" s="81"/>
      <c r="C40" s="81"/>
      <c r="D40" s="81"/>
      <c r="E40" s="81"/>
      <c r="F40" s="81"/>
      <c r="G40" s="81"/>
      <c r="H40" s="82"/>
      <c r="I40" s="31">
        <v>112</v>
      </c>
    </row>
    <row r="41" spans="1:9" ht="12" customHeight="1">
      <c r="A41" s="30"/>
      <c r="B41" s="30"/>
      <c r="C41" s="30"/>
      <c r="D41" s="30"/>
      <c r="E41" s="30"/>
      <c r="F41" s="30"/>
      <c r="G41" s="30"/>
      <c r="H41" s="30"/>
      <c r="I41" s="42"/>
    </row>
    <row r="42" ht="22.5" customHeight="1"/>
    <row r="43" spans="1:9" ht="21.75" customHeight="1">
      <c r="A43" s="104" t="s">
        <v>3</v>
      </c>
      <c r="B43" s="104"/>
      <c r="C43" s="104"/>
      <c r="D43" s="104"/>
      <c r="E43" s="104"/>
      <c r="F43" s="104"/>
      <c r="G43" s="104"/>
      <c r="H43" s="104"/>
      <c r="I43" s="104"/>
    </row>
    <row r="44" spans="1:9" ht="18" customHeight="1" thickBot="1">
      <c r="A44" s="105" t="str">
        <f>'（入力不要！）様式ラベル1～54'!A44:I44</f>
        <v>≪　第70回南九州美術展　≫</v>
      </c>
      <c r="B44" s="105"/>
      <c r="C44" s="105"/>
      <c r="D44" s="105"/>
      <c r="E44" s="105"/>
      <c r="F44" s="105"/>
      <c r="G44" s="105"/>
      <c r="H44" s="105"/>
      <c r="I44" s="105"/>
    </row>
    <row r="45" spans="1:9" ht="34.5" customHeight="1">
      <c r="A45" s="106" t="s">
        <v>0</v>
      </c>
      <c r="B45" s="107"/>
      <c r="C45" s="115">
        <f>IF(ISBLANK('目録（入力はここへ）'!C126),"",VLOOKUP(I51,'目録（入力はここへ）'!$B$14:$K$172,2,0))</f>
      </c>
      <c r="D45" s="116"/>
      <c r="E45" s="117"/>
      <c r="F45" s="111" t="s">
        <v>4</v>
      </c>
      <c r="G45" s="112"/>
      <c r="H45" s="112"/>
      <c r="I45" s="113"/>
    </row>
    <row r="46" spans="1:9" ht="34.5" customHeight="1">
      <c r="A46" s="83" t="s">
        <v>35</v>
      </c>
      <c r="B46" s="84"/>
      <c r="C46" s="85">
        <f>IF(ISBLANK('目録（入力はここへ）'!B$9),"",'目録（入力はここへ）'!B$9)</f>
      </c>
      <c r="D46" s="86"/>
      <c r="E46" s="87"/>
      <c r="F46" s="122">
        <f>IF(ISBLANK('目録（入力はここへ）'!B126),"",VLOOKUP(I51,'目録（入力はここへ）'!$B$14:$K$172,6,0))</f>
        <v>0</v>
      </c>
      <c r="G46" s="123"/>
      <c r="H46" s="123"/>
      <c r="I46" s="124"/>
    </row>
    <row r="47" spans="1:9" ht="34.5" customHeight="1">
      <c r="A47" s="97" t="s">
        <v>6</v>
      </c>
      <c r="B47" s="114"/>
      <c r="C47" s="85">
        <f>IF(ISBLANK('目録（入力はここへ）'!D$9),"",'目録（入力はここへ）'!D$9)</f>
      </c>
      <c r="D47" s="86"/>
      <c r="E47" s="87"/>
      <c r="F47" s="125"/>
      <c r="G47" s="126"/>
      <c r="H47" s="126"/>
      <c r="I47" s="127"/>
    </row>
    <row r="48" spans="1:9" ht="34.5" customHeight="1">
      <c r="A48" s="97" t="s">
        <v>5</v>
      </c>
      <c r="B48" s="98"/>
      <c r="C48" s="85">
        <f>IF(ISBLANK('目録（入力はここへ）'!C126),"",VLOOKUP(I51,'目録（入力はここへ）'!$B$14:$K$172,3,0))</f>
      </c>
      <c r="D48" s="86"/>
      <c r="E48" s="87"/>
      <c r="F48" s="125"/>
      <c r="G48" s="126"/>
      <c r="H48" s="126"/>
      <c r="I48" s="127"/>
    </row>
    <row r="49" spans="1:9" ht="34.5" customHeight="1" thickBot="1">
      <c r="A49" s="99" t="s">
        <v>17</v>
      </c>
      <c r="B49" s="100"/>
      <c r="C49" s="101">
        <f>IF(ISBLANK('目録（入力はここへ）'!C126),"",VLOOKUP(I51,'目録（入力はここへ）'!$B$14:$K$172,4,0))</f>
      </c>
      <c r="D49" s="102"/>
      <c r="E49" s="103"/>
      <c r="F49" s="128"/>
      <c r="G49" s="129"/>
      <c r="H49" s="129"/>
      <c r="I49" s="130"/>
    </row>
    <row r="50" spans="1:9" ht="15" customHeight="1">
      <c r="A50" s="13"/>
      <c r="B50" s="6"/>
      <c r="C50" s="6"/>
      <c r="D50" s="6"/>
      <c r="E50" s="6"/>
      <c r="F50" s="38"/>
      <c r="G50" s="38"/>
      <c r="H50" s="38"/>
      <c r="I50" s="15" t="s">
        <v>8</v>
      </c>
    </row>
    <row r="51" spans="1:9" s="2" customFormat="1" ht="39.75" customHeight="1">
      <c r="A51" s="80" t="s">
        <v>39</v>
      </c>
      <c r="B51" s="81"/>
      <c r="C51" s="81"/>
      <c r="D51" s="81"/>
      <c r="E51" s="81"/>
      <c r="F51" s="81"/>
      <c r="G51" s="81"/>
      <c r="H51" s="82"/>
      <c r="I51" s="31">
        <v>113</v>
      </c>
    </row>
    <row r="52" spans="1:9" ht="21.75" customHeight="1">
      <c r="A52" s="104" t="s">
        <v>3</v>
      </c>
      <c r="B52" s="104"/>
      <c r="C52" s="104"/>
      <c r="D52" s="104"/>
      <c r="E52" s="104"/>
      <c r="F52" s="104"/>
      <c r="G52" s="104"/>
      <c r="H52" s="104"/>
      <c r="I52" s="104"/>
    </row>
    <row r="53" spans="1:9" ht="18" customHeight="1" thickBot="1">
      <c r="A53" s="105" t="str">
        <f>'（入力不要！）様式ラベル1～54'!A53:I53</f>
        <v>≪　第70回南九州美術展　≫</v>
      </c>
      <c r="B53" s="105"/>
      <c r="C53" s="105"/>
      <c r="D53" s="105"/>
      <c r="E53" s="105"/>
      <c r="F53" s="105"/>
      <c r="G53" s="105"/>
      <c r="H53" s="105"/>
      <c r="I53" s="105"/>
    </row>
    <row r="54" spans="1:9" ht="34.5" customHeight="1">
      <c r="A54" s="106" t="s">
        <v>0</v>
      </c>
      <c r="B54" s="107"/>
      <c r="C54" s="115">
        <f>IF(ISBLANK('目録（入力はここへ）'!C127),"",VLOOKUP(I60,'目録（入力はここへ）'!$B$14:$K$172,2,0))</f>
      </c>
      <c r="D54" s="116"/>
      <c r="E54" s="117"/>
      <c r="F54" s="111" t="s">
        <v>4</v>
      </c>
      <c r="G54" s="112"/>
      <c r="H54" s="112"/>
      <c r="I54" s="113"/>
    </row>
    <row r="55" spans="1:9" ht="34.5" customHeight="1">
      <c r="A55" s="83" t="s">
        <v>35</v>
      </c>
      <c r="B55" s="84"/>
      <c r="C55" s="85">
        <f>IF(ISBLANK('目録（入力はここへ）'!B$9),"",'目録（入力はここへ）'!B$9)</f>
      </c>
      <c r="D55" s="86"/>
      <c r="E55" s="87"/>
      <c r="F55" s="122">
        <f>IF(ISBLANK('目録（入力はここへ）'!B127),"",VLOOKUP(I60,'目録（入力はここへ）'!$B$14:$K$172,6,0))</f>
        <v>0</v>
      </c>
      <c r="G55" s="123"/>
      <c r="H55" s="123"/>
      <c r="I55" s="124"/>
    </row>
    <row r="56" spans="1:9" ht="34.5" customHeight="1">
      <c r="A56" s="97" t="s">
        <v>6</v>
      </c>
      <c r="B56" s="114"/>
      <c r="C56" s="85">
        <f>IF(ISBLANK('目録（入力はここへ）'!D$9),"",'目録（入力はここへ）'!D$9)</f>
      </c>
      <c r="D56" s="86"/>
      <c r="E56" s="87"/>
      <c r="F56" s="125"/>
      <c r="G56" s="126"/>
      <c r="H56" s="126"/>
      <c r="I56" s="127"/>
    </row>
    <row r="57" spans="1:9" ht="34.5" customHeight="1">
      <c r="A57" s="97" t="s">
        <v>5</v>
      </c>
      <c r="B57" s="98"/>
      <c r="C57" s="85">
        <f>IF(ISBLANK('目録（入力はここへ）'!C127),"",VLOOKUP(I60,'目録（入力はここへ）'!$B$14:$K$172,3,0))</f>
      </c>
      <c r="D57" s="86"/>
      <c r="E57" s="87"/>
      <c r="F57" s="125"/>
      <c r="G57" s="126"/>
      <c r="H57" s="126"/>
      <c r="I57" s="127"/>
    </row>
    <row r="58" spans="1:9" ht="34.5" customHeight="1" thickBot="1">
      <c r="A58" s="99" t="s">
        <v>17</v>
      </c>
      <c r="B58" s="100"/>
      <c r="C58" s="101">
        <f>IF(ISBLANK('目録（入力はここへ）'!C127),"",VLOOKUP(I60,'目録（入力はここへ）'!$B$14:$K$172,4,0))</f>
      </c>
      <c r="D58" s="102"/>
      <c r="E58" s="103"/>
      <c r="F58" s="128"/>
      <c r="G58" s="129"/>
      <c r="H58" s="129"/>
      <c r="I58" s="130"/>
    </row>
    <row r="59" spans="1:9" ht="15" customHeight="1">
      <c r="A59" s="13"/>
      <c r="B59" s="6"/>
      <c r="C59" s="6"/>
      <c r="D59" s="6"/>
      <c r="E59" s="6"/>
      <c r="F59" s="38"/>
      <c r="G59" s="38"/>
      <c r="H59" s="38"/>
      <c r="I59" s="15" t="s">
        <v>8</v>
      </c>
    </row>
    <row r="60" spans="1:9" ht="39.75" customHeight="1">
      <c r="A60" s="80" t="s">
        <v>39</v>
      </c>
      <c r="B60" s="81"/>
      <c r="C60" s="81"/>
      <c r="D60" s="81"/>
      <c r="E60" s="81"/>
      <c r="F60" s="81"/>
      <c r="G60" s="81"/>
      <c r="H60" s="82"/>
      <c r="I60" s="31">
        <v>114</v>
      </c>
    </row>
    <row r="61" spans="1:9" ht="12" customHeight="1">
      <c r="A61" s="23"/>
      <c r="B61" s="24"/>
      <c r="C61" s="24"/>
      <c r="D61" s="24"/>
      <c r="E61" s="24"/>
      <c r="F61" s="24"/>
      <c r="G61" s="24"/>
      <c r="H61" s="24"/>
      <c r="I61" s="32"/>
    </row>
    <row r="62" ht="22.5" customHeight="1"/>
    <row r="63" spans="1:9" ht="21.75" customHeight="1">
      <c r="A63" s="104" t="s">
        <v>3</v>
      </c>
      <c r="B63" s="104"/>
      <c r="C63" s="104"/>
      <c r="D63" s="104"/>
      <c r="E63" s="104"/>
      <c r="F63" s="104"/>
      <c r="G63" s="104"/>
      <c r="H63" s="104"/>
      <c r="I63" s="104"/>
    </row>
    <row r="64" spans="1:9" ht="18" customHeight="1" thickBot="1">
      <c r="A64" s="105" t="str">
        <f>'（入力不要！）様式ラベル1～54'!A64:I64</f>
        <v>≪　第70回南九州美術展　≫</v>
      </c>
      <c r="B64" s="105"/>
      <c r="C64" s="105"/>
      <c r="D64" s="105"/>
      <c r="E64" s="105"/>
      <c r="F64" s="105"/>
      <c r="G64" s="105"/>
      <c r="H64" s="105"/>
      <c r="I64" s="105"/>
    </row>
    <row r="65" spans="1:9" ht="34.5" customHeight="1">
      <c r="A65" s="106" t="s">
        <v>0</v>
      </c>
      <c r="B65" s="107"/>
      <c r="C65" s="115">
        <f>IF(ISBLANK('目録（入力はここへ）'!C128),"",VLOOKUP(I71,'目録（入力はここへ）'!$B$14:$K$172,2,0))</f>
      </c>
      <c r="D65" s="116"/>
      <c r="E65" s="117"/>
      <c r="F65" s="111" t="s">
        <v>4</v>
      </c>
      <c r="G65" s="112"/>
      <c r="H65" s="112"/>
      <c r="I65" s="113"/>
    </row>
    <row r="66" spans="1:9" ht="34.5" customHeight="1">
      <c r="A66" s="83" t="s">
        <v>35</v>
      </c>
      <c r="B66" s="84"/>
      <c r="C66" s="85">
        <f>IF(ISBLANK('目録（入力はここへ）'!B$9),"",'目録（入力はここへ）'!B$9)</f>
      </c>
      <c r="D66" s="86"/>
      <c r="E66" s="87"/>
      <c r="F66" s="122">
        <f>IF(ISBLANK('目録（入力はここへ）'!B128),"",VLOOKUP(I71,'目録（入力はここへ）'!$B$14:$K$172,6,0))</f>
        <v>0</v>
      </c>
      <c r="G66" s="123"/>
      <c r="H66" s="123"/>
      <c r="I66" s="124"/>
    </row>
    <row r="67" spans="1:9" ht="34.5" customHeight="1">
      <c r="A67" s="97" t="s">
        <v>6</v>
      </c>
      <c r="B67" s="114"/>
      <c r="C67" s="85">
        <f>IF(ISBLANK('目録（入力はここへ）'!D$9),"",'目録（入力はここへ）'!D$9)</f>
      </c>
      <c r="D67" s="86"/>
      <c r="E67" s="87"/>
      <c r="F67" s="125"/>
      <c r="G67" s="126"/>
      <c r="H67" s="126"/>
      <c r="I67" s="127"/>
    </row>
    <row r="68" spans="1:9" ht="34.5" customHeight="1">
      <c r="A68" s="97" t="s">
        <v>5</v>
      </c>
      <c r="B68" s="98"/>
      <c r="C68" s="85">
        <f>IF(ISBLANK('目録（入力はここへ）'!C128),"",VLOOKUP(I71,'目録（入力はここへ）'!$B$14:$K$172,3,0))</f>
      </c>
      <c r="D68" s="86"/>
      <c r="E68" s="87"/>
      <c r="F68" s="125"/>
      <c r="G68" s="126"/>
      <c r="H68" s="126"/>
      <c r="I68" s="127"/>
    </row>
    <row r="69" spans="1:9" ht="34.5" customHeight="1" thickBot="1">
      <c r="A69" s="99" t="s">
        <v>17</v>
      </c>
      <c r="B69" s="100"/>
      <c r="C69" s="101">
        <f>IF(ISBLANK('目録（入力はここへ）'!C128),"",VLOOKUP(I71,'目録（入力はここへ）'!$B$14:$K$172,4,0))</f>
      </c>
      <c r="D69" s="102"/>
      <c r="E69" s="103"/>
      <c r="F69" s="128"/>
      <c r="G69" s="129"/>
      <c r="H69" s="129"/>
      <c r="I69" s="130"/>
    </row>
    <row r="70" spans="2:9" ht="15" customHeight="1">
      <c r="B70" s="28"/>
      <c r="C70" s="28"/>
      <c r="D70" s="28"/>
      <c r="E70" s="28"/>
      <c r="F70" s="28"/>
      <c r="G70" s="28"/>
      <c r="H70" s="29"/>
      <c r="I70" s="15" t="s">
        <v>8</v>
      </c>
    </row>
    <row r="71" spans="1:9" ht="39.75" customHeight="1">
      <c r="A71" s="80" t="s">
        <v>38</v>
      </c>
      <c r="B71" s="81"/>
      <c r="C71" s="81"/>
      <c r="D71" s="81"/>
      <c r="E71" s="81"/>
      <c r="F71" s="81"/>
      <c r="G71" s="81"/>
      <c r="H71" s="82"/>
      <c r="I71" s="31">
        <v>115</v>
      </c>
    </row>
    <row r="72" spans="1:9" ht="12" customHeight="1">
      <c r="A72" s="30"/>
      <c r="B72" s="30"/>
      <c r="C72" s="30"/>
      <c r="D72" s="30"/>
      <c r="E72" s="30"/>
      <c r="F72" s="30"/>
      <c r="G72" s="30"/>
      <c r="H72" s="30"/>
      <c r="I72" s="42"/>
    </row>
    <row r="73" ht="22.5" customHeight="1"/>
    <row r="74" spans="1:9" ht="21.75" customHeight="1">
      <c r="A74" s="104" t="s">
        <v>3</v>
      </c>
      <c r="B74" s="104"/>
      <c r="C74" s="104"/>
      <c r="D74" s="104"/>
      <c r="E74" s="104"/>
      <c r="F74" s="104"/>
      <c r="G74" s="104"/>
      <c r="H74" s="104"/>
      <c r="I74" s="104"/>
    </row>
    <row r="75" spans="1:9" ht="18" customHeight="1" thickBot="1">
      <c r="A75" s="105" t="str">
        <f>'（入力不要！）様式ラベル1～54'!A75:I75</f>
        <v>≪　第70回南九州美術展　≫</v>
      </c>
      <c r="B75" s="105"/>
      <c r="C75" s="105"/>
      <c r="D75" s="105"/>
      <c r="E75" s="105"/>
      <c r="F75" s="105"/>
      <c r="G75" s="105"/>
      <c r="H75" s="105"/>
      <c r="I75" s="105"/>
    </row>
    <row r="76" spans="1:9" ht="34.5" customHeight="1">
      <c r="A76" s="106" t="s">
        <v>0</v>
      </c>
      <c r="B76" s="107"/>
      <c r="C76" s="115">
        <f>IF(ISBLANK('目録（入力はここへ）'!C129),"",VLOOKUP(I82,'目録（入力はここへ）'!$B$14:$K$172,2,0))</f>
      </c>
      <c r="D76" s="116"/>
      <c r="E76" s="117"/>
      <c r="F76" s="111" t="s">
        <v>4</v>
      </c>
      <c r="G76" s="112"/>
      <c r="H76" s="112"/>
      <c r="I76" s="113"/>
    </row>
    <row r="77" spans="1:9" ht="34.5" customHeight="1">
      <c r="A77" s="83" t="s">
        <v>35</v>
      </c>
      <c r="B77" s="84"/>
      <c r="C77" s="85">
        <f>IF(ISBLANK('目録（入力はここへ）'!B$9),"",'目録（入力はここへ）'!B$9)</f>
      </c>
      <c r="D77" s="86"/>
      <c r="E77" s="87"/>
      <c r="F77" s="122">
        <f>IF(ISBLANK('目録（入力はここへ）'!B129),"",VLOOKUP(I82,'目録（入力はここへ）'!$B$14:$K$172,6,0))</f>
        <v>0</v>
      </c>
      <c r="G77" s="123"/>
      <c r="H77" s="123"/>
      <c r="I77" s="124"/>
    </row>
    <row r="78" spans="1:9" ht="34.5" customHeight="1">
      <c r="A78" s="97" t="s">
        <v>6</v>
      </c>
      <c r="B78" s="114"/>
      <c r="C78" s="85">
        <f>IF(ISBLANK('目録（入力はここへ）'!D$9),"",'目録（入力はここへ）'!D$9)</f>
      </c>
      <c r="D78" s="86"/>
      <c r="E78" s="87"/>
      <c r="F78" s="125"/>
      <c r="G78" s="126"/>
      <c r="H78" s="126"/>
      <c r="I78" s="127"/>
    </row>
    <row r="79" spans="1:9" ht="34.5" customHeight="1">
      <c r="A79" s="97" t="s">
        <v>5</v>
      </c>
      <c r="B79" s="98"/>
      <c r="C79" s="85">
        <f>IF(ISBLANK('目録（入力はここへ）'!C129),"",VLOOKUP(I82,'目録（入力はここへ）'!$B$14:$K$172,3,0))</f>
      </c>
      <c r="D79" s="86"/>
      <c r="E79" s="87"/>
      <c r="F79" s="125"/>
      <c r="G79" s="126"/>
      <c r="H79" s="126"/>
      <c r="I79" s="127"/>
    </row>
    <row r="80" spans="1:9" ht="34.5" customHeight="1" thickBot="1">
      <c r="A80" s="99" t="s">
        <v>17</v>
      </c>
      <c r="B80" s="100"/>
      <c r="C80" s="101">
        <f>IF(ISBLANK('目録（入力はここへ）'!C129),"",VLOOKUP(I82,'目録（入力はここへ）'!$B$14:$K$172,4,0))</f>
      </c>
      <c r="D80" s="102"/>
      <c r="E80" s="103"/>
      <c r="F80" s="128"/>
      <c r="G80" s="129"/>
      <c r="H80" s="129"/>
      <c r="I80" s="130"/>
    </row>
    <row r="81" spans="1:9" ht="15" customHeight="1">
      <c r="A81" s="13"/>
      <c r="B81" s="6"/>
      <c r="C81" s="6"/>
      <c r="D81" s="6"/>
      <c r="E81" s="6"/>
      <c r="F81" s="38"/>
      <c r="G81" s="38"/>
      <c r="H81" s="38"/>
      <c r="I81" s="15" t="s">
        <v>8</v>
      </c>
    </row>
    <row r="82" spans="1:9" s="2" customFormat="1" ht="39.75" customHeight="1">
      <c r="A82" s="80" t="s">
        <v>39</v>
      </c>
      <c r="B82" s="81"/>
      <c r="C82" s="81"/>
      <c r="D82" s="81"/>
      <c r="E82" s="81"/>
      <c r="F82" s="81"/>
      <c r="G82" s="81"/>
      <c r="H82" s="82"/>
      <c r="I82" s="31">
        <v>116</v>
      </c>
    </row>
    <row r="83" spans="1:9" ht="21.75" customHeight="1">
      <c r="A83" s="104" t="s">
        <v>3</v>
      </c>
      <c r="B83" s="104"/>
      <c r="C83" s="104"/>
      <c r="D83" s="104"/>
      <c r="E83" s="104"/>
      <c r="F83" s="104"/>
      <c r="G83" s="104"/>
      <c r="H83" s="104"/>
      <c r="I83" s="104"/>
    </row>
    <row r="84" spans="1:9" ht="18" customHeight="1" thickBot="1">
      <c r="A84" s="105" t="str">
        <f>'（入力不要！）様式ラベル1～54'!A84:I84</f>
        <v>≪　第70回南九州美術展　≫</v>
      </c>
      <c r="B84" s="105"/>
      <c r="C84" s="105"/>
      <c r="D84" s="105"/>
      <c r="E84" s="105"/>
      <c r="F84" s="105"/>
      <c r="G84" s="105"/>
      <c r="H84" s="105"/>
      <c r="I84" s="105"/>
    </row>
    <row r="85" spans="1:9" ht="34.5" customHeight="1">
      <c r="A85" s="106" t="s">
        <v>0</v>
      </c>
      <c r="B85" s="107"/>
      <c r="C85" s="115">
        <f>IF(ISBLANK('目録（入力はここへ）'!C130),"",VLOOKUP(I91,'目録（入力はここへ）'!$B$14:$K$172,2,0))</f>
      </c>
      <c r="D85" s="116"/>
      <c r="E85" s="117"/>
      <c r="F85" s="111" t="s">
        <v>4</v>
      </c>
      <c r="G85" s="112"/>
      <c r="H85" s="112"/>
      <c r="I85" s="113"/>
    </row>
    <row r="86" spans="1:9" ht="34.5" customHeight="1">
      <c r="A86" s="83" t="s">
        <v>35</v>
      </c>
      <c r="B86" s="84"/>
      <c r="C86" s="85">
        <f>IF(ISBLANK('目録（入力はここへ）'!B$9),"",'目録（入力はここへ）'!B$9)</f>
      </c>
      <c r="D86" s="86"/>
      <c r="E86" s="87"/>
      <c r="F86" s="122">
        <f>IF(ISBLANK('目録（入力はここへ）'!B130),"",VLOOKUP(I91,'目録（入力はここへ）'!$B$14:$K$172,6,0))</f>
        <v>0</v>
      </c>
      <c r="G86" s="123"/>
      <c r="H86" s="123"/>
      <c r="I86" s="124"/>
    </row>
    <row r="87" spans="1:9" ht="34.5" customHeight="1">
      <c r="A87" s="97" t="s">
        <v>6</v>
      </c>
      <c r="B87" s="114"/>
      <c r="C87" s="85">
        <f>IF(ISBLANK('目録（入力はここへ）'!D$9),"",'目録（入力はここへ）'!D$9)</f>
      </c>
      <c r="D87" s="86"/>
      <c r="E87" s="87"/>
      <c r="F87" s="125"/>
      <c r="G87" s="126"/>
      <c r="H87" s="126"/>
      <c r="I87" s="127"/>
    </row>
    <row r="88" spans="1:9" ht="34.5" customHeight="1">
      <c r="A88" s="97" t="s">
        <v>5</v>
      </c>
      <c r="B88" s="98"/>
      <c r="C88" s="85">
        <f>IF(ISBLANK('目録（入力はここへ）'!C130),"",VLOOKUP(I91,'目録（入力はここへ）'!$B$14:$K$172,3,0))</f>
      </c>
      <c r="D88" s="86"/>
      <c r="E88" s="87"/>
      <c r="F88" s="125"/>
      <c r="G88" s="126"/>
      <c r="H88" s="126"/>
      <c r="I88" s="127"/>
    </row>
    <row r="89" spans="1:9" ht="34.5" customHeight="1" thickBot="1">
      <c r="A89" s="99" t="s">
        <v>17</v>
      </c>
      <c r="B89" s="100"/>
      <c r="C89" s="101">
        <f>IF(ISBLANK('目録（入力はここへ）'!C130),"",VLOOKUP(I91,'目録（入力はここへ）'!$B$14:$K$172,4,0))</f>
      </c>
      <c r="D89" s="102"/>
      <c r="E89" s="103"/>
      <c r="F89" s="128"/>
      <c r="G89" s="129"/>
      <c r="H89" s="129"/>
      <c r="I89" s="130"/>
    </row>
    <row r="90" spans="1:9" ht="15" customHeight="1">
      <c r="A90" s="13"/>
      <c r="B90" s="6"/>
      <c r="C90" s="6"/>
      <c r="D90" s="6"/>
      <c r="E90" s="6"/>
      <c r="F90" s="38"/>
      <c r="G90" s="38"/>
      <c r="H90" s="38"/>
      <c r="I90" s="15" t="s">
        <v>8</v>
      </c>
    </row>
    <row r="91" spans="1:9" ht="39.75" customHeight="1">
      <c r="A91" s="80" t="s">
        <v>39</v>
      </c>
      <c r="B91" s="81"/>
      <c r="C91" s="81"/>
      <c r="D91" s="81"/>
      <c r="E91" s="81"/>
      <c r="F91" s="81"/>
      <c r="G91" s="81"/>
      <c r="H91" s="82"/>
      <c r="I91" s="31">
        <v>117</v>
      </c>
    </row>
    <row r="92" spans="1:9" ht="12" customHeight="1">
      <c r="A92" s="23"/>
      <c r="B92" s="24"/>
      <c r="C92" s="24"/>
      <c r="D92" s="24"/>
      <c r="E92" s="24"/>
      <c r="F92" s="24"/>
      <c r="G92" s="24"/>
      <c r="H92" s="24"/>
      <c r="I92" s="32"/>
    </row>
    <row r="93" ht="22.5" customHeight="1"/>
    <row r="94" spans="1:9" ht="21.75" customHeight="1">
      <c r="A94" s="104" t="s">
        <v>3</v>
      </c>
      <c r="B94" s="104"/>
      <c r="C94" s="104"/>
      <c r="D94" s="104"/>
      <c r="E94" s="104"/>
      <c r="F94" s="104"/>
      <c r="G94" s="104"/>
      <c r="H94" s="104"/>
      <c r="I94" s="104"/>
    </row>
    <row r="95" spans="1:9" ht="18" customHeight="1" thickBot="1">
      <c r="A95" s="105" t="str">
        <f>'（入力不要！）様式ラベル1～54'!A95:I95</f>
        <v>≪　第70回南九州美術展　≫</v>
      </c>
      <c r="B95" s="105"/>
      <c r="C95" s="105"/>
      <c r="D95" s="105"/>
      <c r="E95" s="105"/>
      <c r="F95" s="105"/>
      <c r="G95" s="105"/>
      <c r="H95" s="105"/>
      <c r="I95" s="105"/>
    </row>
    <row r="96" spans="1:9" ht="34.5" customHeight="1">
      <c r="A96" s="106" t="s">
        <v>0</v>
      </c>
      <c r="B96" s="107"/>
      <c r="C96" s="115">
        <f>IF(ISBLANK('目録（入力はここへ）'!C131),"",VLOOKUP(I102,'目録（入力はここへ）'!$B$14:$K$172,2,0))</f>
      </c>
      <c r="D96" s="116"/>
      <c r="E96" s="117"/>
      <c r="F96" s="111" t="s">
        <v>4</v>
      </c>
      <c r="G96" s="112"/>
      <c r="H96" s="112"/>
      <c r="I96" s="113"/>
    </row>
    <row r="97" spans="1:9" ht="34.5" customHeight="1">
      <c r="A97" s="83" t="s">
        <v>35</v>
      </c>
      <c r="B97" s="84"/>
      <c r="C97" s="85">
        <f>IF(ISBLANK('目録（入力はここへ）'!B$9),"",'目録（入力はここへ）'!B$9)</f>
      </c>
      <c r="D97" s="86"/>
      <c r="E97" s="87"/>
      <c r="F97" s="122">
        <f>IF(ISBLANK('目録（入力はここへ）'!B131),"",VLOOKUP(I102,'目録（入力はここへ）'!$B$14:$K$172,6,0))</f>
        <v>0</v>
      </c>
      <c r="G97" s="123"/>
      <c r="H97" s="123"/>
      <c r="I97" s="124"/>
    </row>
    <row r="98" spans="1:9" ht="34.5" customHeight="1">
      <c r="A98" s="97" t="s">
        <v>6</v>
      </c>
      <c r="B98" s="114"/>
      <c r="C98" s="85">
        <f>IF(ISBLANK('目録（入力はここへ）'!D$9),"",'目録（入力はここへ）'!D$9)</f>
      </c>
      <c r="D98" s="86"/>
      <c r="E98" s="87"/>
      <c r="F98" s="125"/>
      <c r="G98" s="126"/>
      <c r="H98" s="126"/>
      <c r="I98" s="127"/>
    </row>
    <row r="99" spans="1:9" ht="34.5" customHeight="1">
      <c r="A99" s="97" t="s">
        <v>5</v>
      </c>
      <c r="B99" s="98"/>
      <c r="C99" s="85">
        <f>IF(ISBLANK('目録（入力はここへ）'!C131),"",VLOOKUP(I102,'目録（入力はここへ）'!$B$14:$K$172,3,0))</f>
      </c>
      <c r="D99" s="86"/>
      <c r="E99" s="87"/>
      <c r="F99" s="125"/>
      <c r="G99" s="126"/>
      <c r="H99" s="126"/>
      <c r="I99" s="127"/>
    </row>
    <row r="100" spans="1:9" ht="34.5" customHeight="1" thickBot="1">
      <c r="A100" s="99" t="s">
        <v>17</v>
      </c>
      <c r="B100" s="100"/>
      <c r="C100" s="101">
        <f>IF(ISBLANK('目録（入力はここへ）'!C131),"",VLOOKUP(I102,'目録（入力はここへ）'!$B$14:$K$172,4,0))</f>
      </c>
      <c r="D100" s="102"/>
      <c r="E100" s="103"/>
      <c r="F100" s="128"/>
      <c r="G100" s="129"/>
      <c r="H100" s="129"/>
      <c r="I100" s="130"/>
    </row>
    <row r="101" spans="2:9" ht="15" customHeight="1">
      <c r="B101" s="28"/>
      <c r="C101" s="28"/>
      <c r="D101" s="28"/>
      <c r="E101" s="28"/>
      <c r="F101" s="28"/>
      <c r="G101" s="28"/>
      <c r="H101" s="29"/>
      <c r="I101" s="15" t="s">
        <v>8</v>
      </c>
    </row>
    <row r="102" spans="1:9" ht="39.75" customHeight="1">
      <c r="A102" s="80" t="s">
        <v>38</v>
      </c>
      <c r="B102" s="81"/>
      <c r="C102" s="81"/>
      <c r="D102" s="81"/>
      <c r="E102" s="81"/>
      <c r="F102" s="81"/>
      <c r="G102" s="81"/>
      <c r="H102" s="82"/>
      <c r="I102" s="31">
        <v>118</v>
      </c>
    </row>
    <row r="103" spans="1:9" ht="12" customHeight="1">
      <c r="A103" s="30"/>
      <c r="B103" s="30"/>
      <c r="C103" s="30"/>
      <c r="D103" s="30"/>
      <c r="E103" s="30"/>
      <c r="F103" s="30"/>
      <c r="G103" s="30"/>
      <c r="H103" s="30"/>
      <c r="I103" s="42"/>
    </row>
    <row r="104" ht="22.5" customHeight="1"/>
    <row r="105" spans="1:9" ht="21.75" customHeight="1">
      <c r="A105" s="104" t="s">
        <v>3</v>
      </c>
      <c r="B105" s="104"/>
      <c r="C105" s="104"/>
      <c r="D105" s="104"/>
      <c r="E105" s="104"/>
      <c r="F105" s="104"/>
      <c r="G105" s="104"/>
      <c r="H105" s="104"/>
      <c r="I105" s="104"/>
    </row>
    <row r="106" spans="1:9" ht="18" customHeight="1" thickBot="1">
      <c r="A106" s="105" t="str">
        <f>'（入力不要！）様式ラベル1～54'!A106:I106</f>
        <v>≪　第70回南九州美術展　≫</v>
      </c>
      <c r="B106" s="105"/>
      <c r="C106" s="105"/>
      <c r="D106" s="105"/>
      <c r="E106" s="105"/>
      <c r="F106" s="105"/>
      <c r="G106" s="105"/>
      <c r="H106" s="105"/>
      <c r="I106" s="105"/>
    </row>
    <row r="107" spans="1:9" ht="34.5" customHeight="1">
      <c r="A107" s="106" t="s">
        <v>0</v>
      </c>
      <c r="B107" s="107"/>
      <c r="C107" s="115">
        <f>IF(ISBLANK('目録（入力はここへ）'!C132),"",VLOOKUP(I113,'目録（入力はここへ）'!$B$14:$K$172,2,0))</f>
      </c>
      <c r="D107" s="116"/>
      <c r="E107" s="117"/>
      <c r="F107" s="111" t="s">
        <v>4</v>
      </c>
      <c r="G107" s="112"/>
      <c r="H107" s="112"/>
      <c r="I107" s="113"/>
    </row>
    <row r="108" spans="1:9" ht="34.5" customHeight="1">
      <c r="A108" s="83" t="s">
        <v>35</v>
      </c>
      <c r="B108" s="84"/>
      <c r="C108" s="85">
        <f>IF(ISBLANK('目録（入力はここへ）'!B$9),"",'目録（入力はここへ）'!B$9)</f>
      </c>
      <c r="D108" s="86"/>
      <c r="E108" s="87"/>
      <c r="F108" s="122">
        <f>IF(ISBLANK('目録（入力はここへ）'!B132),"",VLOOKUP(I113,'目録（入力はここへ）'!$B$14:$K$172,6,0))</f>
        <v>0</v>
      </c>
      <c r="G108" s="123"/>
      <c r="H108" s="123"/>
      <c r="I108" s="124"/>
    </row>
    <row r="109" spans="1:9" ht="34.5" customHeight="1">
      <c r="A109" s="97" t="s">
        <v>6</v>
      </c>
      <c r="B109" s="114"/>
      <c r="C109" s="85">
        <f>IF(ISBLANK('目録（入力はここへ）'!D$9),"",'目録（入力はここへ）'!D$9)</f>
      </c>
      <c r="D109" s="86"/>
      <c r="E109" s="87"/>
      <c r="F109" s="125"/>
      <c r="G109" s="126"/>
      <c r="H109" s="126"/>
      <c r="I109" s="127"/>
    </row>
    <row r="110" spans="1:9" ht="34.5" customHeight="1">
      <c r="A110" s="97" t="s">
        <v>5</v>
      </c>
      <c r="B110" s="98"/>
      <c r="C110" s="85">
        <f>IF(ISBLANK('目録（入力はここへ）'!C132),"",VLOOKUP(I113,'目録（入力はここへ）'!$B$14:$K$172,3,0))</f>
      </c>
      <c r="D110" s="86"/>
      <c r="E110" s="87"/>
      <c r="F110" s="125"/>
      <c r="G110" s="126"/>
      <c r="H110" s="126"/>
      <c r="I110" s="127"/>
    </row>
    <row r="111" spans="1:9" ht="34.5" customHeight="1" thickBot="1">
      <c r="A111" s="99" t="s">
        <v>17</v>
      </c>
      <c r="B111" s="100"/>
      <c r="C111" s="101">
        <f>IF(ISBLANK('目録（入力はここへ）'!C132),"",VLOOKUP(I113,'目録（入力はここへ）'!$B$14:$K$172,4,0))</f>
      </c>
      <c r="D111" s="102"/>
      <c r="E111" s="103"/>
      <c r="F111" s="128"/>
      <c r="G111" s="129"/>
      <c r="H111" s="129"/>
      <c r="I111" s="130"/>
    </row>
    <row r="112" spans="1:9" ht="15" customHeight="1">
      <c r="A112" s="13"/>
      <c r="B112" s="6"/>
      <c r="C112" s="6"/>
      <c r="D112" s="6"/>
      <c r="E112" s="6"/>
      <c r="F112" s="38"/>
      <c r="G112" s="38"/>
      <c r="H112" s="38"/>
      <c r="I112" s="15" t="s">
        <v>8</v>
      </c>
    </row>
    <row r="113" spans="1:9" s="2" customFormat="1" ht="39.75" customHeight="1">
      <c r="A113" s="80" t="s">
        <v>39</v>
      </c>
      <c r="B113" s="81"/>
      <c r="C113" s="81"/>
      <c r="D113" s="81"/>
      <c r="E113" s="81"/>
      <c r="F113" s="81"/>
      <c r="G113" s="81"/>
      <c r="H113" s="82"/>
      <c r="I113" s="31">
        <v>119</v>
      </c>
    </row>
    <row r="114" spans="1:9" ht="21.75" customHeight="1">
      <c r="A114" s="104" t="s">
        <v>3</v>
      </c>
      <c r="B114" s="104"/>
      <c r="C114" s="104"/>
      <c r="D114" s="104"/>
      <c r="E114" s="104"/>
      <c r="F114" s="104"/>
      <c r="G114" s="104"/>
      <c r="H114" s="104"/>
      <c r="I114" s="104"/>
    </row>
    <row r="115" spans="1:9" ht="18" customHeight="1" thickBot="1">
      <c r="A115" s="105" t="str">
        <f>'（入力不要！）様式ラベル1～54'!A115:I115</f>
        <v>≪　第70回南九州美術展　≫</v>
      </c>
      <c r="B115" s="105"/>
      <c r="C115" s="105"/>
      <c r="D115" s="105"/>
      <c r="E115" s="105"/>
      <c r="F115" s="105"/>
      <c r="G115" s="105"/>
      <c r="H115" s="105"/>
      <c r="I115" s="105"/>
    </row>
    <row r="116" spans="1:9" ht="34.5" customHeight="1">
      <c r="A116" s="106" t="s">
        <v>0</v>
      </c>
      <c r="B116" s="107"/>
      <c r="C116" s="115">
        <f>IF(ISBLANK('目録（入力はここへ）'!C133),"",VLOOKUP(I122,'目録（入力はここへ）'!$B$14:$K$172,2,0))</f>
      </c>
      <c r="D116" s="116"/>
      <c r="E116" s="117"/>
      <c r="F116" s="111" t="s">
        <v>4</v>
      </c>
      <c r="G116" s="112"/>
      <c r="H116" s="112"/>
      <c r="I116" s="113"/>
    </row>
    <row r="117" spans="1:9" ht="34.5" customHeight="1">
      <c r="A117" s="83" t="s">
        <v>35</v>
      </c>
      <c r="B117" s="84"/>
      <c r="C117" s="85">
        <f>IF(ISBLANK('目録（入力はここへ）'!B$9),"",'目録（入力はここへ）'!B$9)</f>
      </c>
      <c r="D117" s="86"/>
      <c r="E117" s="87"/>
      <c r="F117" s="122">
        <f>IF(ISBLANK('目録（入力はここへ）'!B133),"",VLOOKUP(I122,'目録（入力はここへ）'!$B$14:$K$172,6,0))</f>
        <v>0</v>
      </c>
      <c r="G117" s="123"/>
      <c r="H117" s="123"/>
      <c r="I117" s="124"/>
    </row>
    <row r="118" spans="1:9" ht="34.5" customHeight="1">
      <c r="A118" s="97" t="s">
        <v>6</v>
      </c>
      <c r="B118" s="114"/>
      <c r="C118" s="85">
        <f>IF(ISBLANK('目録（入力はここへ）'!D$9),"",'目録（入力はここへ）'!D$9)</f>
      </c>
      <c r="D118" s="86"/>
      <c r="E118" s="87"/>
      <c r="F118" s="125"/>
      <c r="G118" s="126"/>
      <c r="H118" s="126"/>
      <c r="I118" s="127"/>
    </row>
    <row r="119" spans="1:9" ht="34.5" customHeight="1">
      <c r="A119" s="97" t="s">
        <v>5</v>
      </c>
      <c r="B119" s="98"/>
      <c r="C119" s="85">
        <f>IF(ISBLANK('目録（入力はここへ）'!C133),"",VLOOKUP(I122,'目録（入力はここへ）'!$B$14:$K$172,3,0))</f>
      </c>
      <c r="D119" s="86"/>
      <c r="E119" s="87"/>
      <c r="F119" s="125"/>
      <c r="G119" s="126"/>
      <c r="H119" s="126"/>
      <c r="I119" s="127"/>
    </row>
    <row r="120" spans="1:9" ht="34.5" customHeight="1" thickBot="1">
      <c r="A120" s="99" t="s">
        <v>17</v>
      </c>
      <c r="B120" s="100"/>
      <c r="C120" s="101">
        <f>IF(ISBLANK('目録（入力はここへ）'!C133),"",VLOOKUP(I122,'目録（入力はここへ）'!$B$14:$K$172,4,0))</f>
      </c>
      <c r="D120" s="102"/>
      <c r="E120" s="103"/>
      <c r="F120" s="128"/>
      <c r="G120" s="129"/>
      <c r="H120" s="129"/>
      <c r="I120" s="130"/>
    </row>
    <row r="121" spans="1:9" ht="15" customHeight="1">
      <c r="A121" s="13"/>
      <c r="B121" s="6"/>
      <c r="C121" s="6"/>
      <c r="D121" s="6"/>
      <c r="E121" s="6"/>
      <c r="F121" s="38"/>
      <c r="G121" s="38"/>
      <c r="H121" s="38"/>
      <c r="I121" s="15" t="s">
        <v>8</v>
      </c>
    </row>
    <row r="122" spans="1:9" ht="39.75" customHeight="1">
      <c r="A122" s="80" t="s">
        <v>39</v>
      </c>
      <c r="B122" s="81"/>
      <c r="C122" s="81"/>
      <c r="D122" s="81"/>
      <c r="E122" s="81"/>
      <c r="F122" s="81"/>
      <c r="G122" s="81"/>
      <c r="H122" s="82"/>
      <c r="I122" s="31">
        <v>120</v>
      </c>
    </row>
    <row r="123" spans="1:9" ht="12" customHeight="1">
      <c r="A123" s="23"/>
      <c r="B123" s="24"/>
      <c r="C123" s="24"/>
      <c r="D123" s="24"/>
      <c r="E123" s="24"/>
      <c r="F123" s="24"/>
      <c r="G123" s="24"/>
      <c r="H123" s="24"/>
      <c r="I123" s="32"/>
    </row>
    <row r="124" ht="22.5" customHeight="1"/>
    <row r="125" spans="1:9" ht="21.75" customHeight="1">
      <c r="A125" s="104" t="s">
        <v>3</v>
      </c>
      <c r="B125" s="104"/>
      <c r="C125" s="104"/>
      <c r="D125" s="104"/>
      <c r="E125" s="104"/>
      <c r="F125" s="104"/>
      <c r="G125" s="104"/>
      <c r="H125" s="104"/>
      <c r="I125" s="104"/>
    </row>
    <row r="126" spans="1:9" ht="18" customHeight="1" thickBot="1">
      <c r="A126" s="105" t="str">
        <f>'（入力不要！）様式ラベル1～54'!A126:I126</f>
        <v>≪　第70回南九州美術展　≫</v>
      </c>
      <c r="B126" s="105"/>
      <c r="C126" s="105"/>
      <c r="D126" s="105"/>
      <c r="E126" s="105"/>
      <c r="F126" s="105"/>
      <c r="G126" s="105"/>
      <c r="H126" s="105"/>
      <c r="I126" s="105"/>
    </row>
    <row r="127" spans="1:9" ht="34.5" customHeight="1">
      <c r="A127" s="106" t="s">
        <v>0</v>
      </c>
      <c r="B127" s="107"/>
      <c r="C127" s="115">
        <f>IF(ISBLANK('目録（入力はここへ）'!C134),"",VLOOKUP(I133,'目録（入力はここへ）'!$B$14:$K$172,2,0))</f>
      </c>
      <c r="D127" s="116"/>
      <c r="E127" s="117"/>
      <c r="F127" s="111" t="s">
        <v>4</v>
      </c>
      <c r="G127" s="112"/>
      <c r="H127" s="112"/>
      <c r="I127" s="113"/>
    </row>
    <row r="128" spans="1:9" ht="34.5" customHeight="1">
      <c r="A128" s="83" t="s">
        <v>35</v>
      </c>
      <c r="B128" s="84"/>
      <c r="C128" s="85">
        <f>IF(ISBLANK('目録（入力はここへ）'!B$9),"",'目録（入力はここへ）'!B$9)</f>
      </c>
      <c r="D128" s="86"/>
      <c r="E128" s="87"/>
      <c r="F128" s="122">
        <f>IF(ISBLANK('目録（入力はここへ）'!B134),"",VLOOKUP(I133,'目録（入力はここへ）'!$B$14:$K$172,6,0))</f>
        <v>0</v>
      </c>
      <c r="G128" s="123"/>
      <c r="H128" s="123"/>
      <c r="I128" s="124"/>
    </row>
    <row r="129" spans="1:9" ht="34.5" customHeight="1">
      <c r="A129" s="97" t="s">
        <v>6</v>
      </c>
      <c r="B129" s="114"/>
      <c r="C129" s="85">
        <f>IF(ISBLANK('目録（入力はここへ）'!D$9),"",'目録（入力はここへ）'!D$9)</f>
      </c>
      <c r="D129" s="86"/>
      <c r="E129" s="87"/>
      <c r="F129" s="125"/>
      <c r="G129" s="126"/>
      <c r="H129" s="126"/>
      <c r="I129" s="127"/>
    </row>
    <row r="130" spans="1:9" ht="34.5" customHeight="1">
      <c r="A130" s="97" t="s">
        <v>5</v>
      </c>
      <c r="B130" s="98"/>
      <c r="C130" s="85">
        <f>IF(ISBLANK('目録（入力はここへ）'!C134),"",VLOOKUP(I133,'目録（入力はここへ）'!$B$14:$K$172,3,0))</f>
      </c>
      <c r="D130" s="86"/>
      <c r="E130" s="87"/>
      <c r="F130" s="125"/>
      <c r="G130" s="126"/>
      <c r="H130" s="126"/>
      <c r="I130" s="127"/>
    </row>
    <row r="131" spans="1:9" ht="34.5" customHeight="1" thickBot="1">
      <c r="A131" s="99" t="s">
        <v>17</v>
      </c>
      <c r="B131" s="100"/>
      <c r="C131" s="101">
        <f>IF(ISBLANK('目録（入力はここへ）'!C134),"",VLOOKUP(I133,'目録（入力はここへ）'!$B$14:$K$172,4,0))</f>
      </c>
      <c r="D131" s="102"/>
      <c r="E131" s="103"/>
      <c r="F131" s="128"/>
      <c r="G131" s="129"/>
      <c r="H131" s="129"/>
      <c r="I131" s="130"/>
    </row>
    <row r="132" spans="2:9" ht="15" customHeight="1">
      <c r="B132" s="28"/>
      <c r="C132" s="28"/>
      <c r="D132" s="28"/>
      <c r="E132" s="28"/>
      <c r="F132" s="28"/>
      <c r="G132" s="28"/>
      <c r="H132" s="29"/>
      <c r="I132" s="15" t="s">
        <v>8</v>
      </c>
    </row>
    <row r="133" spans="1:9" ht="39.75" customHeight="1">
      <c r="A133" s="80" t="s">
        <v>38</v>
      </c>
      <c r="B133" s="81"/>
      <c r="C133" s="81"/>
      <c r="D133" s="81"/>
      <c r="E133" s="81"/>
      <c r="F133" s="81"/>
      <c r="G133" s="81"/>
      <c r="H133" s="82"/>
      <c r="I133" s="31">
        <v>121</v>
      </c>
    </row>
    <row r="134" spans="1:9" ht="12" customHeight="1">
      <c r="A134" s="30"/>
      <c r="B134" s="30"/>
      <c r="C134" s="30"/>
      <c r="D134" s="30"/>
      <c r="E134" s="30"/>
      <c r="F134" s="30"/>
      <c r="G134" s="30"/>
      <c r="H134" s="30"/>
      <c r="I134" s="42"/>
    </row>
  </sheetData>
  <sheetProtection/>
  <mergeCells count="195">
    <mergeCell ref="A133:H133"/>
    <mergeCell ref="A128:B128"/>
    <mergeCell ref="C128:E128"/>
    <mergeCell ref="F128:I131"/>
    <mergeCell ref="A129:B129"/>
    <mergeCell ref="C129:E129"/>
    <mergeCell ref="A130:B130"/>
    <mergeCell ref="C130:E130"/>
    <mergeCell ref="A131:B131"/>
    <mergeCell ref="C131:E131"/>
    <mergeCell ref="A122:H122"/>
    <mergeCell ref="A125:I125"/>
    <mergeCell ref="A126:I126"/>
    <mergeCell ref="A127:B127"/>
    <mergeCell ref="C127:E127"/>
    <mergeCell ref="F127:I127"/>
    <mergeCell ref="A117:B117"/>
    <mergeCell ref="C117:E117"/>
    <mergeCell ref="F117:I120"/>
    <mergeCell ref="A118:B118"/>
    <mergeCell ref="C118:E118"/>
    <mergeCell ref="A119:B119"/>
    <mergeCell ref="C119:E119"/>
    <mergeCell ref="A120:B120"/>
    <mergeCell ref="C120:E120"/>
    <mergeCell ref="A113:H113"/>
    <mergeCell ref="A114:I114"/>
    <mergeCell ref="A115:I115"/>
    <mergeCell ref="A116:B116"/>
    <mergeCell ref="C116:E116"/>
    <mergeCell ref="F116:I116"/>
    <mergeCell ref="A108:B108"/>
    <mergeCell ref="C108:E108"/>
    <mergeCell ref="F108:I111"/>
    <mergeCell ref="A109:B109"/>
    <mergeCell ref="C109:E109"/>
    <mergeCell ref="A110:B110"/>
    <mergeCell ref="C110:E110"/>
    <mergeCell ref="A111:B111"/>
    <mergeCell ref="C111:E111"/>
    <mergeCell ref="A102:H102"/>
    <mergeCell ref="A105:I105"/>
    <mergeCell ref="A106:I106"/>
    <mergeCell ref="A107:B107"/>
    <mergeCell ref="C107:E107"/>
    <mergeCell ref="F107:I107"/>
    <mergeCell ref="A97:B97"/>
    <mergeCell ref="C97:E97"/>
    <mergeCell ref="F97:I100"/>
    <mergeCell ref="A98:B98"/>
    <mergeCell ref="C98:E98"/>
    <mergeCell ref="A99:B99"/>
    <mergeCell ref="C99:E99"/>
    <mergeCell ref="A100:B100"/>
    <mergeCell ref="C100:E100"/>
    <mergeCell ref="A91:H91"/>
    <mergeCell ref="A94:I94"/>
    <mergeCell ref="A95:I95"/>
    <mergeCell ref="A96:B96"/>
    <mergeCell ref="C96:E96"/>
    <mergeCell ref="F96:I96"/>
    <mergeCell ref="A86:B86"/>
    <mergeCell ref="C86:E86"/>
    <mergeCell ref="F86:I89"/>
    <mergeCell ref="A87:B87"/>
    <mergeCell ref="C87:E87"/>
    <mergeCell ref="A88:B88"/>
    <mergeCell ref="C88:E88"/>
    <mergeCell ref="A89:B89"/>
    <mergeCell ref="C89:E89"/>
    <mergeCell ref="A82:H82"/>
    <mergeCell ref="A83:I83"/>
    <mergeCell ref="A84:I84"/>
    <mergeCell ref="A85:B85"/>
    <mergeCell ref="C85:E85"/>
    <mergeCell ref="F85:I85"/>
    <mergeCell ref="A77:B77"/>
    <mergeCell ref="C77:E77"/>
    <mergeCell ref="F77:I80"/>
    <mergeCell ref="A78:B78"/>
    <mergeCell ref="C78:E78"/>
    <mergeCell ref="A79:B79"/>
    <mergeCell ref="C79:E79"/>
    <mergeCell ref="A80:B80"/>
    <mergeCell ref="C80:E80"/>
    <mergeCell ref="A71:H71"/>
    <mergeCell ref="A74:I74"/>
    <mergeCell ref="A75:I75"/>
    <mergeCell ref="A76:B76"/>
    <mergeCell ref="C76:E76"/>
    <mergeCell ref="F76:I76"/>
    <mergeCell ref="A66:B66"/>
    <mergeCell ref="C66:E66"/>
    <mergeCell ref="F66:I69"/>
    <mergeCell ref="A67:B67"/>
    <mergeCell ref="C67:E67"/>
    <mergeCell ref="A68:B68"/>
    <mergeCell ref="C68:E68"/>
    <mergeCell ref="A69:B69"/>
    <mergeCell ref="C69:E69"/>
    <mergeCell ref="A60:H60"/>
    <mergeCell ref="A63:I63"/>
    <mergeCell ref="A64:I64"/>
    <mergeCell ref="A65:B65"/>
    <mergeCell ref="C65:E65"/>
    <mergeCell ref="F65:I65"/>
    <mergeCell ref="A55:B55"/>
    <mergeCell ref="C55:E55"/>
    <mergeCell ref="F55:I58"/>
    <mergeCell ref="A56:B56"/>
    <mergeCell ref="C56:E56"/>
    <mergeCell ref="A57:B57"/>
    <mergeCell ref="C57:E57"/>
    <mergeCell ref="A58:B58"/>
    <mergeCell ref="C58:E58"/>
    <mergeCell ref="A52:I52"/>
    <mergeCell ref="A53:I53"/>
    <mergeCell ref="A54:B54"/>
    <mergeCell ref="C54:E54"/>
    <mergeCell ref="F54:I54"/>
    <mergeCell ref="A23:I23"/>
    <mergeCell ref="A24:I24"/>
    <mergeCell ref="A25:B25"/>
    <mergeCell ref="C25:E25"/>
    <mergeCell ref="F25:I25"/>
    <mergeCell ref="A51:H51"/>
    <mergeCell ref="A46:B46"/>
    <mergeCell ref="C46:E46"/>
    <mergeCell ref="F46:I49"/>
    <mergeCell ref="A47:B47"/>
    <mergeCell ref="C47:E47"/>
    <mergeCell ref="A48:B48"/>
    <mergeCell ref="C48:E48"/>
    <mergeCell ref="A49:B49"/>
    <mergeCell ref="C49:E49"/>
    <mergeCell ref="A40:H40"/>
    <mergeCell ref="A43:I43"/>
    <mergeCell ref="A44:I44"/>
    <mergeCell ref="A45:B45"/>
    <mergeCell ref="C45:E45"/>
    <mergeCell ref="F45:I45"/>
    <mergeCell ref="A35:B35"/>
    <mergeCell ref="C35:E35"/>
    <mergeCell ref="F35:I38"/>
    <mergeCell ref="A36:B36"/>
    <mergeCell ref="C36:E36"/>
    <mergeCell ref="A37:B37"/>
    <mergeCell ref="C37:E37"/>
    <mergeCell ref="A38:B38"/>
    <mergeCell ref="C38:E38"/>
    <mergeCell ref="A32:I32"/>
    <mergeCell ref="A33:I33"/>
    <mergeCell ref="A34:B34"/>
    <mergeCell ref="C34:E34"/>
    <mergeCell ref="F34:I34"/>
    <mergeCell ref="A28:B28"/>
    <mergeCell ref="C28:E28"/>
    <mergeCell ref="A29:B29"/>
    <mergeCell ref="C29:E29"/>
    <mergeCell ref="A18:B18"/>
    <mergeCell ref="C18:E18"/>
    <mergeCell ref="F14:I14"/>
    <mergeCell ref="A15:B15"/>
    <mergeCell ref="C15:E15"/>
    <mergeCell ref="C17:E17"/>
    <mergeCell ref="A16:B16"/>
    <mergeCell ref="F15:I18"/>
    <mergeCell ref="A14:B14"/>
    <mergeCell ref="A17:B17"/>
    <mergeCell ref="C5:E5"/>
    <mergeCell ref="A8:H9"/>
    <mergeCell ref="A7:B7"/>
    <mergeCell ref="A6:B6"/>
    <mergeCell ref="A1:I1"/>
    <mergeCell ref="A2:I2"/>
    <mergeCell ref="A3:B3"/>
    <mergeCell ref="C3:E3"/>
    <mergeCell ref="F3:I3"/>
    <mergeCell ref="C16:E16"/>
    <mergeCell ref="C14:E14"/>
    <mergeCell ref="A4:B4"/>
    <mergeCell ref="A5:B5"/>
    <mergeCell ref="A12:I12"/>
    <mergeCell ref="F4:I7"/>
    <mergeCell ref="A13:I13"/>
    <mergeCell ref="C6:E6"/>
    <mergeCell ref="C7:E7"/>
    <mergeCell ref="C4:E4"/>
    <mergeCell ref="A19:H20"/>
    <mergeCell ref="A30:H31"/>
    <mergeCell ref="A26:B26"/>
    <mergeCell ref="C26:E26"/>
    <mergeCell ref="F26:I29"/>
    <mergeCell ref="A27:B27"/>
    <mergeCell ref="C27:E27"/>
  </mergeCells>
  <printOptions/>
  <pageMargins left="0.7086614173228347" right="0.7086614173228347" top="0.31496062992125984" bottom="0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15"/>
  <sheetViews>
    <sheetView zoomScalePageLayoutView="0" workbookViewId="0" topLeftCell="A1">
      <selection activeCell="K17" sqref="K17"/>
    </sheetView>
  </sheetViews>
  <sheetFormatPr defaultColWidth="9.00390625" defaultRowHeight="13.5"/>
  <cols>
    <col min="1" max="2" width="7.625" style="0" customWidth="1"/>
    <col min="3" max="4" width="11.625" style="0" customWidth="1"/>
    <col min="5" max="5" width="14.625" style="0" customWidth="1"/>
    <col min="6" max="9" width="8.625" style="0" customWidth="1"/>
  </cols>
  <sheetData>
    <row r="1" spans="1:9" ht="21.75" customHeight="1">
      <c r="A1" s="104" t="s">
        <v>3</v>
      </c>
      <c r="B1" s="104"/>
      <c r="C1" s="104"/>
      <c r="D1" s="104"/>
      <c r="E1" s="104"/>
      <c r="F1" s="104"/>
      <c r="G1" s="104"/>
      <c r="H1" s="104"/>
      <c r="I1" s="104"/>
    </row>
    <row r="2" spans="1:9" ht="18" customHeight="1" thickBot="1">
      <c r="A2" s="105" t="str">
        <f>'（入力不要！）様式ラベル1～54'!A2:I2</f>
        <v>≪　第70回南九州美術展　≫</v>
      </c>
      <c r="B2" s="105"/>
      <c r="C2" s="105"/>
      <c r="D2" s="105"/>
      <c r="E2" s="105"/>
      <c r="F2" s="105"/>
      <c r="G2" s="105"/>
      <c r="H2" s="105"/>
      <c r="I2" s="105"/>
    </row>
    <row r="3" spans="1:9" ht="34.5" customHeight="1">
      <c r="A3" s="106" t="s">
        <v>0</v>
      </c>
      <c r="B3" s="107"/>
      <c r="C3" s="111"/>
      <c r="D3" s="112"/>
      <c r="E3" s="107"/>
      <c r="F3" s="111" t="s">
        <v>4</v>
      </c>
      <c r="G3" s="112"/>
      <c r="H3" s="112"/>
      <c r="I3" s="113"/>
    </row>
    <row r="4" spans="1:9" ht="34.5" customHeight="1">
      <c r="A4" s="83" t="s">
        <v>35</v>
      </c>
      <c r="B4" s="84"/>
      <c r="C4" s="142"/>
      <c r="D4" s="143"/>
      <c r="E4" s="98"/>
      <c r="F4" s="122"/>
      <c r="G4" s="123"/>
      <c r="H4" s="123"/>
      <c r="I4" s="124"/>
    </row>
    <row r="5" spans="1:9" ht="34.5" customHeight="1">
      <c r="A5" s="97" t="s">
        <v>6</v>
      </c>
      <c r="B5" s="114"/>
      <c r="C5" s="142"/>
      <c r="D5" s="143"/>
      <c r="E5" s="98"/>
      <c r="F5" s="125"/>
      <c r="G5" s="126"/>
      <c r="H5" s="126"/>
      <c r="I5" s="127"/>
    </row>
    <row r="6" spans="1:9" ht="34.5" customHeight="1">
      <c r="A6" s="97" t="s">
        <v>5</v>
      </c>
      <c r="B6" s="98"/>
      <c r="C6" s="133"/>
      <c r="D6" s="134"/>
      <c r="E6" s="135"/>
      <c r="F6" s="125"/>
      <c r="G6" s="126"/>
      <c r="H6" s="126"/>
      <c r="I6" s="127"/>
    </row>
    <row r="7" spans="1:9" ht="34.5" customHeight="1" thickBot="1">
      <c r="A7" s="99" t="s">
        <v>17</v>
      </c>
      <c r="B7" s="100"/>
      <c r="C7" s="131"/>
      <c r="D7" s="132"/>
      <c r="E7" s="100"/>
      <c r="F7" s="128"/>
      <c r="G7" s="129"/>
      <c r="H7" s="129"/>
      <c r="I7" s="130"/>
    </row>
    <row r="8" spans="1:9" ht="15" customHeight="1">
      <c r="A8" s="80" t="s">
        <v>42</v>
      </c>
      <c r="B8" s="118"/>
      <c r="C8" s="118"/>
      <c r="D8" s="118"/>
      <c r="E8" s="118"/>
      <c r="F8" s="118"/>
      <c r="G8" s="118"/>
      <c r="H8" s="119"/>
      <c r="I8" s="15" t="s">
        <v>8</v>
      </c>
    </row>
    <row r="9" spans="1:9" ht="39.75" customHeight="1">
      <c r="A9" s="118"/>
      <c r="B9" s="118"/>
      <c r="C9" s="118"/>
      <c r="D9" s="118"/>
      <c r="E9" s="118"/>
      <c r="F9" s="118"/>
      <c r="G9" s="118"/>
      <c r="H9" s="119"/>
      <c r="I9" s="14"/>
    </row>
    <row r="10" spans="1:9" ht="12" customHeight="1">
      <c r="A10" s="23"/>
      <c r="B10" s="24"/>
      <c r="C10" s="24"/>
      <c r="D10" s="24"/>
      <c r="E10" s="24"/>
      <c r="F10" s="24"/>
      <c r="G10" s="24"/>
      <c r="H10" s="24"/>
      <c r="I10" s="24"/>
    </row>
    <row r="11" spans="1:9" ht="21.75" customHeight="1">
      <c r="A11" s="104" t="s">
        <v>3</v>
      </c>
      <c r="B11" s="104"/>
      <c r="C11" s="104"/>
      <c r="D11" s="104"/>
      <c r="E11" s="104"/>
      <c r="F11" s="104"/>
      <c r="G11" s="104"/>
      <c r="H11" s="104"/>
      <c r="I11" s="104"/>
    </row>
    <row r="12" spans="1:9" ht="18" customHeight="1" thickBot="1">
      <c r="A12" s="105" t="str">
        <f>A2</f>
        <v>≪　第70回南九州美術展　≫</v>
      </c>
      <c r="B12" s="105"/>
      <c r="C12" s="105"/>
      <c r="D12" s="105"/>
      <c r="E12" s="105"/>
      <c r="F12" s="105"/>
      <c r="G12" s="105"/>
      <c r="H12" s="105"/>
      <c r="I12" s="105"/>
    </row>
    <row r="13" spans="1:9" ht="34.5" customHeight="1">
      <c r="A13" s="106" t="s">
        <v>0</v>
      </c>
      <c r="B13" s="107"/>
      <c r="C13" s="111"/>
      <c r="D13" s="112"/>
      <c r="E13" s="107"/>
      <c r="F13" s="111" t="s">
        <v>4</v>
      </c>
      <c r="G13" s="112"/>
      <c r="H13" s="112"/>
      <c r="I13" s="113"/>
    </row>
    <row r="14" spans="1:9" ht="34.5" customHeight="1">
      <c r="A14" s="83" t="s">
        <v>35</v>
      </c>
      <c r="B14" s="84"/>
      <c r="C14" s="139"/>
      <c r="D14" s="140"/>
      <c r="E14" s="141"/>
      <c r="F14" s="122"/>
      <c r="G14" s="123"/>
      <c r="H14" s="123"/>
      <c r="I14" s="124"/>
    </row>
    <row r="15" spans="1:9" ht="34.5" customHeight="1">
      <c r="A15" s="97" t="s">
        <v>6</v>
      </c>
      <c r="B15" s="114"/>
      <c r="C15" s="136"/>
      <c r="D15" s="137"/>
      <c r="E15" s="138"/>
      <c r="F15" s="125"/>
      <c r="G15" s="126"/>
      <c r="H15" s="126"/>
      <c r="I15" s="127"/>
    </row>
    <row r="16" spans="1:9" ht="34.5" customHeight="1">
      <c r="A16" s="97" t="s">
        <v>5</v>
      </c>
      <c r="B16" s="98"/>
      <c r="C16" s="133"/>
      <c r="D16" s="134"/>
      <c r="E16" s="135"/>
      <c r="F16" s="125"/>
      <c r="G16" s="126"/>
      <c r="H16" s="126"/>
      <c r="I16" s="127"/>
    </row>
    <row r="17" spans="1:9" ht="34.5" customHeight="1" thickBot="1">
      <c r="A17" s="99" t="s">
        <v>17</v>
      </c>
      <c r="B17" s="100"/>
      <c r="C17" s="131"/>
      <c r="D17" s="132"/>
      <c r="E17" s="100"/>
      <c r="F17" s="128"/>
      <c r="G17" s="129"/>
      <c r="H17" s="129"/>
      <c r="I17" s="130"/>
    </row>
    <row r="18" spans="1:9" ht="15" customHeight="1">
      <c r="A18" s="80" t="s">
        <v>42</v>
      </c>
      <c r="B18" s="118"/>
      <c r="C18" s="118"/>
      <c r="D18" s="118"/>
      <c r="E18" s="118"/>
      <c r="F18" s="118"/>
      <c r="G18" s="118"/>
      <c r="H18" s="119"/>
      <c r="I18" s="15" t="s">
        <v>8</v>
      </c>
    </row>
    <row r="19" spans="1:9" ht="39.75" customHeight="1">
      <c r="A19" s="118"/>
      <c r="B19" s="118"/>
      <c r="C19" s="118"/>
      <c r="D19" s="118"/>
      <c r="E19" s="118"/>
      <c r="F19" s="118"/>
      <c r="G19" s="118"/>
      <c r="H19" s="119"/>
      <c r="I19" s="14"/>
    </row>
    <row r="20" spans="1:9" ht="12" customHeight="1">
      <c r="A20" s="23"/>
      <c r="B20" s="30"/>
      <c r="C20" s="30"/>
      <c r="D20" s="30"/>
      <c r="E20" s="30"/>
      <c r="F20" s="30"/>
      <c r="G20" s="30"/>
      <c r="H20" s="30"/>
      <c r="I20" s="24"/>
    </row>
    <row r="21" spans="1:9" ht="21.75" customHeight="1">
      <c r="A21" s="104" t="s">
        <v>3</v>
      </c>
      <c r="B21" s="104"/>
      <c r="C21" s="104"/>
      <c r="D21" s="104"/>
      <c r="E21" s="104"/>
      <c r="F21" s="104"/>
      <c r="G21" s="104"/>
      <c r="H21" s="104"/>
      <c r="I21" s="104"/>
    </row>
    <row r="22" spans="1:9" ht="18" customHeight="1" thickBot="1">
      <c r="A22" s="105" t="str">
        <f>A12</f>
        <v>≪　第70回南九州美術展　≫</v>
      </c>
      <c r="B22" s="105"/>
      <c r="C22" s="105"/>
      <c r="D22" s="105"/>
      <c r="E22" s="105"/>
      <c r="F22" s="105"/>
      <c r="G22" s="105"/>
      <c r="H22" s="105"/>
      <c r="I22" s="105"/>
    </row>
    <row r="23" spans="1:9" ht="34.5" customHeight="1">
      <c r="A23" s="106" t="s">
        <v>0</v>
      </c>
      <c r="B23" s="107"/>
      <c r="C23" s="111"/>
      <c r="D23" s="112"/>
      <c r="E23" s="107"/>
      <c r="F23" s="111" t="s">
        <v>4</v>
      </c>
      <c r="G23" s="112"/>
      <c r="H23" s="112"/>
      <c r="I23" s="113"/>
    </row>
    <row r="24" spans="1:9" ht="34.5" customHeight="1">
      <c r="A24" s="83" t="s">
        <v>35</v>
      </c>
      <c r="B24" s="84"/>
      <c r="C24" s="139"/>
      <c r="D24" s="140"/>
      <c r="E24" s="141"/>
      <c r="F24" s="122"/>
      <c r="G24" s="123"/>
      <c r="H24" s="123"/>
      <c r="I24" s="124"/>
    </row>
    <row r="25" spans="1:9" ht="34.5" customHeight="1">
      <c r="A25" s="97" t="s">
        <v>6</v>
      </c>
      <c r="B25" s="114"/>
      <c r="C25" s="136"/>
      <c r="D25" s="137"/>
      <c r="E25" s="138"/>
      <c r="F25" s="125"/>
      <c r="G25" s="126"/>
      <c r="H25" s="126"/>
      <c r="I25" s="127"/>
    </row>
    <row r="26" spans="1:9" ht="34.5" customHeight="1">
      <c r="A26" s="97" t="s">
        <v>5</v>
      </c>
      <c r="B26" s="98"/>
      <c r="C26" s="133"/>
      <c r="D26" s="134"/>
      <c r="E26" s="135"/>
      <c r="F26" s="125"/>
      <c r="G26" s="126"/>
      <c r="H26" s="126"/>
      <c r="I26" s="127"/>
    </row>
    <row r="27" spans="1:9" ht="34.5" customHeight="1" thickBot="1">
      <c r="A27" s="99" t="s">
        <v>17</v>
      </c>
      <c r="B27" s="100"/>
      <c r="C27" s="131"/>
      <c r="D27" s="132"/>
      <c r="E27" s="100"/>
      <c r="F27" s="128"/>
      <c r="G27" s="129"/>
      <c r="H27" s="129"/>
      <c r="I27" s="130"/>
    </row>
    <row r="28" spans="1:9" ht="15" customHeight="1">
      <c r="A28" s="80" t="s">
        <v>42</v>
      </c>
      <c r="B28" s="118"/>
      <c r="C28" s="118"/>
      <c r="D28" s="118"/>
      <c r="E28" s="118"/>
      <c r="F28" s="118"/>
      <c r="G28" s="118"/>
      <c r="H28" s="119"/>
      <c r="I28" s="15" t="s">
        <v>8</v>
      </c>
    </row>
    <row r="29" spans="1:9" s="2" customFormat="1" ht="39.75" customHeight="1">
      <c r="A29" s="118"/>
      <c r="B29" s="118"/>
      <c r="C29" s="118"/>
      <c r="D29" s="118"/>
      <c r="E29" s="118"/>
      <c r="F29" s="118"/>
      <c r="G29" s="118"/>
      <c r="H29" s="119"/>
      <c r="I29" s="14"/>
    </row>
    <row r="30" spans="1:9" s="2" customFormat="1" ht="13.5" customHeight="1">
      <c r="A30" s="6"/>
      <c r="B30" s="6"/>
      <c r="C30" s="6"/>
      <c r="D30" s="6"/>
      <c r="E30" s="6"/>
      <c r="F30" s="6"/>
      <c r="G30" s="6"/>
      <c r="H30" s="6"/>
      <c r="I30" s="6"/>
    </row>
    <row r="31" spans="1:9" s="2" customFormat="1" ht="13.5" customHeight="1">
      <c r="A31" s="8"/>
      <c r="B31" s="16"/>
      <c r="C31" s="7"/>
      <c r="D31" s="6"/>
      <c r="E31" s="16"/>
      <c r="F31" s="16"/>
      <c r="G31" s="16"/>
      <c r="H31" s="16"/>
      <c r="I31" s="16"/>
    </row>
    <row r="32" spans="1:9" s="2" customFormat="1" ht="13.5" customHeight="1">
      <c r="A32" s="8"/>
      <c r="B32" s="16"/>
      <c r="C32" s="7"/>
      <c r="D32" s="6"/>
      <c r="E32" s="16"/>
      <c r="F32" s="16"/>
      <c r="G32" s="16"/>
      <c r="H32" s="16"/>
      <c r="I32" s="16"/>
    </row>
    <row r="33" spans="1:9" s="2" customFormat="1" ht="13.5" customHeight="1">
      <c r="A33" s="6"/>
      <c r="B33" s="6"/>
      <c r="C33" s="8"/>
      <c r="D33" s="8"/>
      <c r="E33" s="16"/>
      <c r="F33" s="16"/>
      <c r="G33" s="16"/>
      <c r="H33" s="16"/>
      <c r="I33" s="16"/>
    </row>
    <row r="34" spans="1:9" s="2" customFormat="1" ht="13.5" customHeight="1">
      <c r="A34" s="16"/>
      <c r="B34" s="6"/>
      <c r="C34" s="6"/>
      <c r="D34" s="8"/>
      <c r="E34" s="16"/>
      <c r="F34" s="16"/>
      <c r="G34" s="16"/>
      <c r="H34" s="16"/>
      <c r="I34" s="16"/>
    </row>
    <row r="35" spans="1:9" s="2" customFormat="1" ht="13.5" customHeight="1">
      <c r="A35" s="4"/>
      <c r="B35" s="4"/>
      <c r="C35" s="4"/>
      <c r="D35" s="4"/>
      <c r="E35" s="4"/>
      <c r="F35" s="4"/>
      <c r="G35" s="4"/>
      <c r="H35" s="4"/>
      <c r="I35" s="4"/>
    </row>
    <row r="36" spans="1:9" s="2" customFormat="1" ht="13.5" customHeight="1">
      <c r="A36" s="3"/>
      <c r="B36" s="3"/>
      <c r="C36" s="3"/>
      <c r="D36" s="3"/>
      <c r="E36" s="3"/>
      <c r="F36" s="3"/>
      <c r="G36" s="3"/>
      <c r="H36" s="3"/>
      <c r="I36" s="3"/>
    </row>
    <row r="37" spans="1:9" s="2" customFormat="1" ht="13.5" customHeight="1">
      <c r="A37" s="3"/>
      <c r="B37" s="3"/>
      <c r="C37" s="3"/>
      <c r="D37" s="3"/>
      <c r="E37" s="3"/>
      <c r="F37" s="3"/>
      <c r="G37" s="3"/>
      <c r="H37" s="3"/>
      <c r="I37" s="3"/>
    </row>
    <row r="38" spans="1:9" s="2" customFormat="1" ht="13.5" customHeight="1">
      <c r="A38" s="5"/>
      <c r="B38" s="5"/>
      <c r="C38" s="5"/>
      <c r="D38" s="5"/>
      <c r="E38" s="5"/>
      <c r="F38" s="5"/>
      <c r="G38" s="5"/>
      <c r="H38" s="5"/>
      <c r="I38" s="5"/>
    </row>
    <row r="39" spans="1:9" s="2" customFormat="1" ht="13.5" customHeight="1">
      <c r="A39" s="8"/>
      <c r="B39" s="8"/>
      <c r="C39" s="16"/>
      <c r="D39" s="16"/>
      <c r="E39" s="16"/>
      <c r="F39" s="16"/>
      <c r="G39" s="3"/>
      <c r="H39" s="3"/>
      <c r="I39" s="8"/>
    </row>
    <row r="40" spans="1:9" s="2" customFormat="1" ht="13.5" customHeight="1">
      <c r="A40" s="6"/>
      <c r="B40" s="6"/>
      <c r="C40" s="6"/>
      <c r="D40" s="6"/>
      <c r="E40" s="6"/>
      <c r="F40" s="6"/>
      <c r="G40" s="6"/>
      <c r="H40" s="6"/>
      <c r="I40" s="6"/>
    </row>
    <row r="41" spans="1:9" s="2" customFormat="1" ht="13.5" customHeight="1">
      <c r="A41" s="8"/>
      <c r="B41" s="16"/>
      <c r="C41" s="7"/>
      <c r="D41" s="6"/>
      <c r="E41" s="16"/>
      <c r="F41" s="16"/>
      <c r="G41" s="16"/>
      <c r="H41" s="16"/>
      <c r="I41" s="16"/>
    </row>
    <row r="42" spans="1:9" s="2" customFormat="1" ht="13.5" customHeight="1">
      <c r="A42" s="8"/>
      <c r="B42" s="16"/>
      <c r="C42" s="7"/>
      <c r="D42" s="6"/>
      <c r="E42" s="16"/>
      <c r="F42" s="16"/>
      <c r="G42" s="16"/>
      <c r="H42" s="16"/>
      <c r="I42" s="16"/>
    </row>
    <row r="43" spans="1:9" s="2" customFormat="1" ht="13.5" customHeight="1">
      <c r="A43" s="6"/>
      <c r="B43" s="6"/>
      <c r="C43" s="8"/>
      <c r="D43" s="8"/>
      <c r="E43" s="16"/>
      <c r="F43" s="16"/>
      <c r="G43" s="16"/>
      <c r="H43" s="16"/>
      <c r="I43" s="16"/>
    </row>
    <row r="44" spans="1:9" s="2" customFormat="1" ht="13.5" customHeight="1">
      <c r="A44" s="16"/>
      <c r="B44" s="6"/>
      <c r="C44" s="6"/>
      <c r="D44" s="8"/>
      <c r="E44" s="16"/>
      <c r="F44" s="16"/>
      <c r="G44" s="16"/>
      <c r="H44" s="16"/>
      <c r="I44" s="16"/>
    </row>
    <row r="45" spans="1:9" s="2" customFormat="1" ht="13.5" customHeight="1">
      <c r="A45" s="4"/>
      <c r="B45" s="4"/>
      <c r="C45" s="4"/>
      <c r="D45" s="4"/>
      <c r="E45" s="4"/>
      <c r="F45" s="4"/>
      <c r="G45" s="4"/>
      <c r="H45" s="4"/>
      <c r="I45" s="4"/>
    </row>
    <row r="46" spans="1:9" s="2" customFormat="1" ht="13.5" customHeight="1">
      <c r="A46" s="3"/>
      <c r="B46" s="3"/>
      <c r="C46" s="3"/>
      <c r="D46" s="3"/>
      <c r="E46" s="3"/>
      <c r="F46" s="3"/>
      <c r="G46" s="3"/>
      <c r="H46" s="3"/>
      <c r="I46" s="3"/>
    </row>
    <row r="47" spans="1:9" s="2" customFormat="1" ht="13.5" customHeight="1">
      <c r="A47" s="3"/>
      <c r="B47" s="3"/>
      <c r="C47" s="3"/>
      <c r="D47" s="3"/>
      <c r="E47" s="3"/>
      <c r="F47" s="3"/>
      <c r="G47" s="3"/>
      <c r="H47" s="3"/>
      <c r="I47" s="3"/>
    </row>
    <row r="48" spans="1:9" s="2" customFormat="1" ht="13.5" customHeight="1">
      <c r="A48" s="5"/>
      <c r="B48" s="5"/>
      <c r="C48" s="5"/>
      <c r="D48" s="5"/>
      <c r="E48" s="5"/>
      <c r="F48" s="5"/>
      <c r="G48" s="5"/>
      <c r="H48" s="5"/>
      <c r="I48" s="5"/>
    </row>
    <row r="49" spans="1:9" s="2" customFormat="1" ht="13.5" customHeight="1">
      <c r="A49" s="8"/>
      <c r="B49" s="8"/>
      <c r="C49" s="16"/>
      <c r="D49" s="16"/>
      <c r="E49" s="16"/>
      <c r="F49" s="16"/>
      <c r="G49" s="3"/>
      <c r="H49" s="3"/>
      <c r="I49" s="8"/>
    </row>
    <row r="50" spans="1:9" s="2" customFormat="1" ht="13.5" customHeight="1">
      <c r="A50" s="6"/>
      <c r="B50" s="6"/>
      <c r="C50" s="6"/>
      <c r="D50" s="6"/>
      <c r="E50" s="6"/>
      <c r="F50" s="6"/>
      <c r="G50" s="6"/>
      <c r="H50" s="6"/>
      <c r="I50" s="6"/>
    </row>
    <row r="51" spans="1:9" s="2" customFormat="1" ht="13.5" customHeight="1">
      <c r="A51" s="8"/>
      <c r="B51" s="16"/>
      <c r="C51" s="7"/>
      <c r="D51" s="6"/>
      <c r="E51" s="16"/>
      <c r="F51" s="16"/>
      <c r="G51" s="16"/>
      <c r="H51" s="16"/>
      <c r="I51" s="16"/>
    </row>
    <row r="52" spans="1:9" s="2" customFormat="1" ht="13.5" customHeight="1">
      <c r="A52" s="8"/>
      <c r="B52" s="16"/>
      <c r="C52" s="7"/>
      <c r="D52" s="6"/>
      <c r="E52" s="16"/>
      <c r="F52" s="16"/>
      <c r="G52" s="16"/>
      <c r="H52" s="16"/>
      <c r="I52" s="16"/>
    </row>
    <row r="53" spans="1:9" s="2" customFormat="1" ht="13.5" customHeight="1">
      <c r="A53" s="6"/>
      <c r="B53" s="6"/>
      <c r="C53" s="8"/>
      <c r="D53" s="8"/>
      <c r="E53" s="16"/>
      <c r="F53" s="16"/>
      <c r="G53" s="16"/>
      <c r="H53" s="16"/>
      <c r="I53" s="16"/>
    </row>
    <row r="54" spans="1:9" s="2" customFormat="1" ht="13.5" customHeight="1">
      <c r="A54" s="16"/>
      <c r="B54" s="6"/>
      <c r="C54" s="6"/>
      <c r="D54" s="8"/>
      <c r="E54" s="16"/>
      <c r="F54" s="16"/>
      <c r="G54" s="16"/>
      <c r="H54" s="16"/>
      <c r="I54" s="16"/>
    </row>
    <row r="55" spans="1:9" s="2" customFormat="1" ht="13.5" customHeight="1">
      <c r="A55" s="4"/>
      <c r="B55" s="4"/>
      <c r="C55" s="4"/>
      <c r="D55" s="4"/>
      <c r="E55" s="4"/>
      <c r="F55" s="4"/>
      <c r="G55" s="4"/>
      <c r="H55" s="4"/>
      <c r="I55" s="4"/>
    </row>
    <row r="56" spans="1:9" s="2" customFormat="1" ht="13.5" customHeight="1">
      <c r="A56" s="5"/>
      <c r="B56" s="5"/>
      <c r="C56" s="5"/>
      <c r="D56" s="5"/>
      <c r="E56" s="5"/>
      <c r="F56" s="5"/>
      <c r="G56" s="5"/>
      <c r="H56" s="5"/>
      <c r="I56" s="5"/>
    </row>
    <row r="57" spans="1:9" s="2" customFormat="1" ht="13.5" customHeight="1">
      <c r="A57" s="8"/>
      <c r="B57" s="8"/>
      <c r="C57" s="16"/>
      <c r="D57" s="16"/>
      <c r="E57" s="16"/>
      <c r="F57" s="16"/>
      <c r="G57" s="8"/>
      <c r="H57" s="8"/>
      <c r="I57" s="8"/>
    </row>
    <row r="58" spans="1:9" s="2" customFormat="1" ht="13.5" customHeight="1">
      <c r="A58" s="9"/>
      <c r="B58" s="9"/>
      <c r="C58" s="9"/>
      <c r="D58" s="9"/>
      <c r="E58" s="9"/>
      <c r="F58" s="6"/>
      <c r="G58" s="6"/>
      <c r="H58" s="6"/>
      <c r="I58" s="6"/>
    </row>
    <row r="59" spans="1:9" s="2" customFormat="1" ht="13.5" customHeight="1">
      <c r="A59" s="10"/>
      <c r="B59" s="10"/>
      <c r="C59" s="10"/>
      <c r="D59" s="10"/>
      <c r="E59" s="10"/>
      <c r="F59" s="6"/>
      <c r="G59" s="6"/>
      <c r="H59" s="6"/>
      <c r="I59" s="6"/>
    </row>
    <row r="60" spans="1:9" s="2" customFormat="1" ht="13.5" customHeight="1">
      <c r="A60" s="8"/>
      <c r="B60" s="16"/>
      <c r="C60" s="7"/>
      <c r="D60" s="6"/>
      <c r="E60" s="16"/>
      <c r="F60" s="16"/>
      <c r="G60" s="16"/>
      <c r="H60" s="16"/>
      <c r="I60" s="16"/>
    </row>
    <row r="61" spans="1:9" s="2" customFormat="1" ht="13.5" customHeight="1">
      <c r="A61" s="8"/>
      <c r="B61" s="16"/>
      <c r="C61" s="7"/>
      <c r="D61" s="6"/>
      <c r="E61" s="16"/>
      <c r="F61" s="16"/>
      <c r="G61" s="16"/>
      <c r="H61" s="16"/>
      <c r="I61" s="16"/>
    </row>
    <row r="62" spans="1:9" s="2" customFormat="1" ht="13.5" customHeight="1">
      <c r="A62" s="6"/>
      <c r="B62" s="6"/>
      <c r="C62" s="8"/>
      <c r="D62" s="8"/>
      <c r="E62" s="16"/>
      <c r="F62" s="16"/>
      <c r="G62" s="16"/>
      <c r="H62" s="16"/>
      <c r="I62" s="16"/>
    </row>
    <row r="63" spans="1:9" s="2" customFormat="1" ht="13.5" customHeight="1">
      <c r="A63" s="16"/>
      <c r="B63" s="6"/>
      <c r="C63" s="6"/>
      <c r="D63" s="8"/>
      <c r="E63" s="16"/>
      <c r="F63" s="16"/>
      <c r="G63" s="16"/>
      <c r="H63" s="16"/>
      <c r="I63" s="16"/>
    </row>
    <row r="64" spans="1:9" s="2" customFormat="1" ht="13.5" customHeight="1">
      <c r="A64" s="4"/>
      <c r="B64" s="4"/>
      <c r="C64" s="4"/>
      <c r="D64" s="4"/>
      <c r="E64" s="4"/>
      <c r="F64" s="4"/>
      <c r="G64" s="4"/>
      <c r="H64" s="4"/>
      <c r="I64" s="4"/>
    </row>
    <row r="65" spans="1:9" s="2" customFormat="1" ht="13.5" customHeight="1">
      <c r="A65" s="3"/>
      <c r="B65" s="3"/>
      <c r="C65" s="3"/>
      <c r="D65" s="3"/>
      <c r="E65" s="3"/>
      <c r="F65" s="3"/>
      <c r="G65" s="3"/>
      <c r="H65" s="3"/>
      <c r="I65" s="3"/>
    </row>
    <row r="66" spans="1:9" s="2" customFormat="1" ht="13.5" customHeight="1">
      <c r="A66" s="3"/>
      <c r="B66" s="3"/>
      <c r="C66" s="3"/>
      <c r="D66" s="3"/>
      <c r="E66" s="3"/>
      <c r="F66" s="3"/>
      <c r="G66" s="3"/>
      <c r="H66" s="3"/>
      <c r="I66" s="3"/>
    </row>
    <row r="67" spans="1:9" s="2" customFormat="1" ht="13.5" customHeight="1">
      <c r="A67" s="5"/>
      <c r="B67" s="5"/>
      <c r="C67" s="5"/>
      <c r="D67" s="5"/>
      <c r="E67" s="5"/>
      <c r="F67" s="5"/>
      <c r="G67" s="5"/>
      <c r="H67" s="5"/>
      <c r="I67" s="5"/>
    </row>
    <row r="68" spans="1:9" s="2" customFormat="1" ht="13.5" customHeight="1">
      <c r="A68" s="8"/>
      <c r="B68" s="8"/>
      <c r="C68" s="16"/>
      <c r="D68" s="16"/>
      <c r="E68" s="16"/>
      <c r="F68" s="16"/>
      <c r="G68" s="8"/>
      <c r="H68" s="8"/>
      <c r="I68" s="8"/>
    </row>
    <row r="69" spans="1:9" s="2" customFormat="1" ht="13.5" customHeight="1">
      <c r="A69" s="9"/>
      <c r="B69" s="9"/>
      <c r="C69" s="9"/>
      <c r="D69" s="9"/>
      <c r="E69" s="9"/>
      <c r="F69" s="6"/>
      <c r="G69" s="6"/>
      <c r="H69" s="6"/>
      <c r="I69" s="6"/>
    </row>
    <row r="70" spans="1:9" s="2" customFormat="1" ht="13.5" customHeight="1">
      <c r="A70" s="10"/>
      <c r="B70" s="10"/>
      <c r="C70" s="10"/>
      <c r="D70" s="10"/>
      <c r="E70" s="10"/>
      <c r="F70" s="6"/>
      <c r="G70" s="6"/>
      <c r="H70" s="6"/>
      <c r="I70" s="6"/>
    </row>
    <row r="71" spans="1:9" s="2" customFormat="1" ht="13.5" customHeight="1">
      <c r="A71" s="8"/>
      <c r="B71" s="16"/>
      <c r="C71" s="7"/>
      <c r="D71" s="6"/>
      <c r="E71" s="16"/>
      <c r="F71" s="16"/>
      <c r="G71" s="16"/>
      <c r="H71" s="16"/>
      <c r="I71" s="16"/>
    </row>
    <row r="72" spans="1:9" s="2" customFormat="1" ht="13.5" customHeight="1">
      <c r="A72" s="8"/>
      <c r="B72" s="16"/>
      <c r="C72" s="7"/>
      <c r="D72" s="6"/>
      <c r="E72" s="16"/>
      <c r="F72" s="16"/>
      <c r="G72" s="16"/>
      <c r="H72" s="16"/>
      <c r="I72" s="16"/>
    </row>
    <row r="73" spans="1:9" s="2" customFormat="1" ht="13.5" customHeight="1">
      <c r="A73" s="6"/>
      <c r="B73" s="6"/>
      <c r="C73" s="8"/>
      <c r="D73" s="8"/>
      <c r="E73" s="16"/>
      <c r="F73" s="16"/>
      <c r="G73" s="16"/>
      <c r="H73" s="16"/>
      <c r="I73" s="16"/>
    </row>
    <row r="74" spans="1:9" s="2" customFormat="1" ht="13.5" customHeight="1">
      <c r="A74" s="16"/>
      <c r="B74" s="6"/>
      <c r="C74" s="6"/>
      <c r="D74" s="8"/>
      <c r="E74" s="16"/>
      <c r="F74" s="16"/>
      <c r="G74" s="16"/>
      <c r="H74" s="16"/>
      <c r="I74" s="16"/>
    </row>
    <row r="75" spans="1:9" s="2" customFormat="1" ht="13.5" customHeight="1">
      <c r="A75" s="4"/>
      <c r="B75" s="4"/>
      <c r="C75" s="4"/>
      <c r="D75" s="4"/>
      <c r="E75" s="4"/>
      <c r="F75" s="4"/>
      <c r="G75" s="4"/>
      <c r="H75" s="4"/>
      <c r="I75" s="4"/>
    </row>
    <row r="76" spans="1:9" s="2" customFormat="1" ht="13.5" customHeight="1">
      <c r="A76" s="3"/>
      <c r="B76" s="3"/>
      <c r="C76" s="3"/>
      <c r="D76" s="3"/>
      <c r="E76" s="3"/>
      <c r="F76" s="3"/>
      <c r="G76" s="3"/>
      <c r="H76" s="3"/>
      <c r="I76" s="3"/>
    </row>
    <row r="77" spans="1:9" s="2" customFormat="1" ht="13.5" customHeight="1">
      <c r="A77" s="3"/>
      <c r="B77" s="3"/>
      <c r="C77" s="3"/>
      <c r="D77" s="3"/>
      <c r="E77" s="3"/>
      <c r="F77" s="3"/>
      <c r="G77" s="3"/>
      <c r="H77" s="3"/>
      <c r="I77" s="3"/>
    </row>
    <row r="78" spans="1:9" s="2" customFormat="1" ht="13.5" customHeight="1">
      <c r="A78" s="5"/>
      <c r="B78" s="5"/>
      <c r="C78" s="5"/>
      <c r="D78" s="5"/>
      <c r="E78" s="5"/>
      <c r="F78" s="5"/>
      <c r="G78" s="5"/>
      <c r="H78" s="5"/>
      <c r="I78" s="5"/>
    </row>
    <row r="79" spans="1:9" s="2" customFormat="1" ht="13.5" customHeight="1">
      <c r="A79" s="8"/>
      <c r="B79" s="8"/>
      <c r="C79" s="16"/>
      <c r="D79" s="16"/>
      <c r="E79" s="16"/>
      <c r="F79" s="16"/>
      <c r="G79" s="8"/>
      <c r="H79" s="8"/>
      <c r="I79" s="8"/>
    </row>
    <row r="80" spans="1:9" s="2" customFormat="1" ht="13.5" customHeight="1">
      <c r="A80" s="9"/>
      <c r="B80" s="9"/>
      <c r="C80" s="9"/>
      <c r="D80" s="9"/>
      <c r="E80" s="9"/>
      <c r="F80" s="6"/>
      <c r="G80" s="6"/>
      <c r="H80" s="6"/>
      <c r="I80" s="6"/>
    </row>
    <row r="81" spans="1:9" s="2" customFormat="1" ht="13.5" customHeight="1">
      <c r="A81" s="10"/>
      <c r="B81" s="10"/>
      <c r="C81" s="10"/>
      <c r="D81" s="10"/>
      <c r="E81" s="10"/>
      <c r="F81" s="6"/>
      <c r="G81" s="6"/>
      <c r="H81" s="6"/>
      <c r="I81" s="6"/>
    </row>
    <row r="82" spans="1:9" s="2" customFormat="1" ht="13.5" customHeight="1">
      <c r="A82" s="8"/>
      <c r="B82" s="16"/>
      <c r="C82" s="7"/>
      <c r="D82" s="6"/>
      <c r="E82" s="16"/>
      <c r="F82" s="16"/>
      <c r="G82" s="16"/>
      <c r="H82" s="16"/>
      <c r="I82" s="16"/>
    </row>
    <row r="83" spans="1:9" s="2" customFormat="1" ht="13.5" customHeight="1">
      <c r="A83" s="8"/>
      <c r="B83" s="16"/>
      <c r="C83" s="7"/>
      <c r="D83" s="6"/>
      <c r="E83" s="16"/>
      <c r="F83" s="16"/>
      <c r="G83" s="16"/>
      <c r="H83" s="16"/>
      <c r="I83" s="16"/>
    </row>
    <row r="84" spans="1:9" s="2" customFormat="1" ht="13.5" customHeight="1">
      <c r="A84" s="6"/>
      <c r="B84" s="6"/>
      <c r="C84" s="8"/>
      <c r="D84" s="8"/>
      <c r="E84" s="16"/>
      <c r="F84" s="16"/>
      <c r="G84" s="16"/>
      <c r="H84" s="16"/>
      <c r="I84" s="16"/>
    </row>
    <row r="85" spans="1:9" s="2" customFormat="1" ht="13.5" customHeight="1">
      <c r="A85" s="16"/>
      <c r="B85" s="6"/>
      <c r="C85" s="6"/>
      <c r="D85" s="8"/>
      <c r="E85" s="16"/>
      <c r="F85" s="16"/>
      <c r="G85" s="16"/>
      <c r="H85" s="16"/>
      <c r="I85" s="16"/>
    </row>
    <row r="86" spans="1:9" s="2" customFormat="1" ht="13.5" customHeight="1">
      <c r="A86" s="4"/>
      <c r="B86" s="4"/>
      <c r="C86" s="4"/>
      <c r="D86" s="4"/>
      <c r="E86" s="4"/>
      <c r="F86" s="4"/>
      <c r="G86" s="4"/>
      <c r="H86" s="4"/>
      <c r="I86" s="4"/>
    </row>
    <row r="87" spans="1:9" s="2" customFormat="1" ht="13.5">
      <c r="A87" s="3"/>
      <c r="B87" s="3"/>
      <c r="C87" s="3"/>
      <c r="D87" s="3"/>
      <c r="E87" s="3"/>
      <c r="F87" s="3"/>
      <c r="G87" s="3"/>
      <c r="H87" s="3"/>
      <c r="I87" s="3"/>
    </row>
    <row r="88" spans="1:9" s="2" customFormat="1" ht="13.5">
      <c r="A88" s="3"/>
      <c r="B88" s="3"/>
      <c r="C88" s="3"/>
      <c r="D88" s="3"/>
      <c r="E88" s="3"/>
      <c r="F88" s="3"/>
      <c r="G88" s="3"/>
      <c r="H88" s="3"/>
      <c r="I88" s="3"/>
    </row>
    <row r="89" spans="1:9" s="2" customFormat="1" ht="13.5">
      <c r="A89" s="3"/>
      <c r="B89" s="3"/>
      <c r="C89" s="3"/>
      <c r="D89" s="3"/>
      <c r="E89" s="3"/>
      <c r="F89" s="3"/>
      <c r="G89" s="3"/>
      <c r="H89" s="3"/>
      <c r="I89" s="3"/>
    </row>
    <row r="90" spans="1:9" s="2" customFormat="1" ht="13.5">
      <c r="A90" s="3"/>
      <c r="B90" s="3"/>
      <c r="C90" s="3"/>
      <c r="D90" s="3"/>
      <c r="E90" s="3"/>
      <c r="F90" s="3"/>
      <c r="G90" s="3"/>
      <c r="H90" s="3"/>
      <c r="I90" s="3"/>
    </row>
    <row r="91" spans="1:9" s="2" customFormat="1" ht="13.5">
      <c r="A91" s="3"/>
      <c r="B91" s="3"/>
      <c r="C91" s="3"/>
      <c r="D91" s="3"/>
      <c r="E91" s="3"/>
      <c r="F91" s="3"/>
      <c r="G91" s="3"/>
      <c r="H91" s="3"/>
      <c r="I91" s="3"/>
    </row>
    <row r="92" spans="1:9" s="2" customFormat="1" ht="13.5">
      <c r="A92" s="3"/>
      <c r="B92" s="3"/>
      <c r="C92" s="3"/>
      <c r="D92" s="3"/>
      <c r="E92" s="3"/>
      <c r="F92" s="3"/>
      <c r="G92" s="3"/>
      <c r="H92" s="3"/>
      <c r="I92" s="3"/>
    </row>
    <row r="93" spans="1:9" s="2" customFormat="1" ht="13.5">
      <c r="A93" s="3"/>
      <c r="B93" s="3"/>
      <c r="C93" s="3"/>
      <c r="D93" s="3"/>
      <c r="E93" s="3"/>
      <c r="F93" s="3"/>
      <c r="G93" s="3"/>
      <c r="H93" s="3"/>
      <c r="I93" s="3"/>
    </row>
    <row r="94" spans="1:9" s="2" customFormat="1" ht="13.5">
      <c r="A94" s="3"/>
      <c r="B94" s="3"/>
      <c r="C94" s="3"/>
      <c r="D94" s="3"/>
      <c r="E94" s="3"/>
      <c r="F94" s="3"/>
      <c r="G94" s="3"/>
      <c r="H94" s="3"/>
      <c r="I94" s="3"/>
    </row>
    <row r="95" spans="1:9" s="2" customFormat="1" ht="13.5">
      <c r="A95" s="3"/>
      <c r="B95" s="3"/>
      <c r="C95" s="3"/>
      <c r="D95" s="3"/>
      <c r="E95" s="3"/>
      <c r="F95" s="3"/>
      <c r="G95" s="3"/>
      <c r="H95" s="3"/>
      <c r="I95" s="3"/>
    </row>
    <row r="96" spans="1:9" s="2" customFormat="1" ht="13.5">
      <c r="A96" s="3"/>
      <c r="B96" s="3"/>
      <c r="C96" s="3"/>
      <c r="D96" s="3"/>
      <c r="E96" s="3"/>
      <c r="F96" s="3"/>
      <c r="G96" s="3"/>
      <c r="H96" s="3"/>
      <c r="I96" s="3"/>
    </row>
    <row r="97" spans="1:9" s="2" customFormat="1" ht="13.5">
      <c r="A97" s="3"/>
      <c r="B97" s="3"/>
      <c r="C97" s="3"/>
      <c r="D97" s="3"/>
      <c r="E97" s="3"/>
      <c r="F97" s="3"/>
      <c r="G97" s="3"/>
      <c r="H97" s="3"/>
      <c r="I97" s="3"/>
    </row>
    <row r="98" spans="1:9" s="2" customFormat="1" ht="13.5">
      <c r="A98" s="3"/>
      <c r="B98" s="3"/>
      <c r="C98" s="3"/>
      <c r="D98" s="3"/>
      <c r="E98" s="3"/>
      <c r="F98" s="3"/>
      <c r="G98" s="3"/>
      <c r="H98" s="3"/>
      <c r="I98" s="3"/>
    </row>
    <row r="99" spans="1:9" s="2" customFormat="1" ht="13.5">
      <c r="A99" s="3"/>
      <c r="B99" s="3"/>
      <c r="C99" s="3"/>
      <c r="D99" s="3"/>
      <c r="E99" s="3"/>
      <c r="F99" s="3"/>
      <c r="G99" s="3"/>
      <c r="H99" s="3"/>
      <c r="I99" s="3"/>
    </row>
    <row r="100" spans="1:9" s="2" customFormat="1" ht="13.5">
      <c r="A100" s="3"/>
      <c r="B100" s="3"/>
      <c r="C100" s="3"/>
      <c r="D100" s="3"/>
      <c r="E100" s="3"/>
      <c r="F100" s="3"/>
      <c r="G100" s="3"/>
      <c r="H100" s="3"/>
      <c r="I100" s="3"/>
    </row>
    <row r="101" spans="1:9" s="2" customFormat="1" ht="13.5">
      <c r="A101" s="3"/>
      <c r="B101" s="3"/>
      <c r="C101" s="3"/>
      <c r="D101" s="3"/>
      <c r="E101" s="3"/>
      <c r="F101" s="3"/>
      <c r="G101" s="3"/>
      <c r="H101" s="3"/>
      <c r="I101" s="3"/>
    </row>
    <row r="102" spans="1:9" ht="13.5">
      <c r="A102" s="11"/>
      <c r="B102" s="11"/>
      <c r="C102" s="11"/>
      <c r="D102" s="11"/>
      <c r="E102" s="11"/>
      <c r="F102" s="11"/>
      <c r="G102" s="11"/>
      <c r="H102" s="11"/>
      <c r="I102" s="11"/>
    </row>
    <row r="103" spans="1:9" ht="13.5">
      <c r="A103" s="11"/>
      <c r="B103" s="11"/>
      <c r="C103" s="11"/>
      <c r="D103" s="11"/>
      <c r="E103" s="11"/>
      <c r="F103" s="11"/>
      <c r="G103" s="11"/>
      <c r="H103" s="11"/>
      <c r="I103" s="11"/>
    </row>
    <row r="104" spans="1:9" ht="13.5">
      <c r="A104" s="11"/>
      <c r="B104" s="11"/>
      <c r="C104" s="11"/>
      <c r="D104" s="11"/>
      <c r="E104" s="11"/>
      <c r="F104" s="11"/>
      <c r="G104" s="11"/>
      <c r="H104" s="11"/>
      <c r="I104" s="11"/>
    </row>
    <row r="105" spans="1:9" ht="13.5">
      <c r="A105" s="11"/>
      <c r="B105" s="11"/>
      <c r="C105" s="11"/>
      <c r="D105" s="11"/>
      <c r="E105" s="11"/>
      <c r="F105" s="11"/>
      <c r="G105" s="11"/>
      <c r="H105" s="11"/>
      <c r="I105" s="11"/>
    </row>
    <row r="106" spans="1:9" ht="13.5">
      <c r="A106" s="11"/>
      <c r="B106" s="11"/>
      <c r="C106" s="11"/>
      <c r="D106" s="11"/>
      <c r="E106" s="11"/>
      <c r="F106" s="11"/>
      <c r="G106" s="11"/>
      <c r="H106" s="11"/>
      <c r="I106" s="11"/>
    </row>
    <row r="107" spans="1:9" ht="13.5">
      <c r="A107" s="11"/>
      <c r="B107" s="11"/>
      <c r="C107" s="11"/>
      <c r="D107" s="11"/>
      <c r="E107" s="11"/>
      <c r="F107" s="11"/>
      <c r="G107" s="11"/>
      <c r="H107" s="11"/>
      <c r="I107" s="11"/>
    </row>
    <row r="108" spans="1:9" ht="13.5">
      <c r="A108" s="11"/>
      <c r="B108" s="11"/>
      <c r="C108" s="11"/>
      <c r="D108" s="11"/>
      <c r="E108" s="11"/>
      <c r="F108" s="11"/>
      <c r="G108" s="11"/>
      <c r="H108" s="11"/>
      <c r="I108" s="11"/>
    </row>
    <row r="109" spans="1:9" ht="13.5">
      <c r="A109" s="11"/>
      <c r="B109" s="11"/>
      <c r="C109" s="11"/>
      <c r="D109" s="11"/>
      <c r="E109" s="11"/>
      <c r="F109" s="11"/>
      <c r="G109" s="11"/>
      <c r="H109" s="11"/>
      <c r="I109" s="11"/>
    </row>
    <row r="110" spans="1:9" ht="13.5">
      <c r="A110" s="11"/>
      <c r="B110" s="11"/>
      <c r="C110" s="11"/>
      <c r="D110" s="11"/>
      <c r="E110" s="11"/>
      <c r="F110" s="11"/>
      <c r="G110" s="11"/>
      <c r="H110" s="11"/>
      <c r="I110" s="11"/>
    </row>
    <row r="111" spans="1:9" ht="13.5">
      <c r="A111" s="11"/>
      <c r="B111" s="11"/>
      <c r="C111" s="11"/>
      <c r="D111" s="11"/>
      <c r="E111" s="11"/>
      <c r="F111" s="11"/>
      <c r="G111" s="11"/>
      <c r="H111" s="11"/>
      <c r="I111" s="11"/>
    </row>
    <row r="112" spans="1:9" ht="13.5">
      <c r="A112" s="11"/>
      <c r="B112" s="11"/>
      <c r="C112" s="11"/>
      <c r="D112" s="11"/>
      <c r="E112" s="11"/>
      <c r="F112" s="11"/>
      <c r="G112" s="11"/>
      <c r="H112" s="11"/>
      <c r="I112" s="11"/>
    </row>
    <row r="113" spans="1:9" ht="13.5">
      <c r="A113" s="11"/>
      <c r="B113" s="11"/>
      <c r="C113" s="11"/>
      <c r="D113" s="11"/>
      <c r="E113" s="11"/>
      <c r="F113" s="11"/>
      <c r="G113" s="11"/>
      <c r="H113" s="11"/>
      <c r="I113" s="11"/>
    </row>
    <row r="114" spans="1:9" ht="13.5">
      <c r="A114" s="11"/>
      <c r="B114" s="11"/>
      <c r="C114" s="11"/>
      <c r="D114" s="11"/>
      <c r="E114" s="11"/>
      <c r="F114" s="11"/>
      <c r="G114" s="11"/>
      <c r="H114" s="11"/>
      <c r="I114" s="11"/>
    </row>
    <row r="115" spans="1:9" ht="13.5">
      <c r="A115" s="11"/>
      <c r="B115" s="11"/>
      <c r="C115" s="11"/>
      <c r="D115" s="11"/>
      <c r="E115" s="11"/>
      <c r="F115" s="11"/>
      <c r="G115" s="11"/>
      <c r="H115" s="11"/>
      <c r="I115" s="11"/>
    </row>
  </sheetData>
  <sheetProtection/>
  <mergeCells count="45">
    <mergeCell ref="F4:I7"/>
    <mergeCell ref="A15:B15"/>
    <mergeCell ref="C15:E15"/>
    <mergeCell ref="C24:E24"/>
    <mergeCell ref="A6:B6"/>
    <mergeCell ref="A5:B5"/>
    <mergeCell ref="C5:E5"/>
    <mergeCell ref="C4:E4"/>
    <mergeCell ref="A8:H9"/>
    <mergeCell ref="C14:E14"/>
    <mergeCell ref="A1:I1"/>
    <mergeCell ref="A7:B7"/>
    <mergeCell ref="F3:I3"/>
    <mergeCell ref="A11:I11"/>
    <mergeCell ref="A2:I2"/>
    <mergeCell ref="C6:E6"/>
    <mergeCell ref="C7:E7"/>
    <mergeCell ref="A3:B3"/>
    <mergeCell ref="C3:E3"/>
    <mergeCell ref="A4:B4"/>
    <mergeCell ref="A28:H29"/>
    <mergeCell ref="C16:E16"/>
    <mergeCell ref="C17:E17"/>
    <mergeCell ref="A21:I21"/>
    <mergeCell ref="A16:B16"/>
    <mergeCell ref="C25:E25"/>
    <mergeCell ref="A22:I22"/>
    <mergeCell ref="A26:B26"/>
    <mergeCell ref="A17:B17"/>
    <mergeCell ref="A27:B27"/>
    <mergeCell ref="C27:E27"/>
    <mergeCell ref="F23:I23"/>
    <mergeCell ref="A24:B24"/>
    <mergeCell ref="C26:E26"/>
    <mergeCell ref="A25:B25"/>
    <mergeCell ref="F24:I27"/>
    <mergeCell ref="A23:B23"/>
    <mergeCell ref="C23:E23"/>
    <mergeCell ref="A18:H19"/>
    <mergeCell ref="A12:I12"/>
    <mergeCell ref="A13:B13"/>
    <mergeCell ref="C13:E13"/>
    <mergeCell ref="A14:B14"/>
    <mergeCell ref="F14:I17"/>
    <mergeCell ref="F13:I13"/>
  </mergeCells>
  <printOptions/>
  <pageMargins left="0.7086614173228347" right="0.7086614173228347" top="0.2" bottom="0" header="0.5118110236220472" footer="0.26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重吉かすみ</dc:creator>
  <cp:keywords/>
  <dc:description/>
  <cp:lastModifiedBy>L02N0226</cp:lastModifiedBy>
  <cp:lastPrinted>2020-05-27T01:13:23Z</cp:lastPrinted>
  <dcterms:created xsi:type="dcterms:W3CDTF">2001-05-25T06:25:23Z</dcterms:created>
  <dcterms:modified xsi:type="dcterms:W3CDTF">2023-09-15T06:11:37Z</dcterms:modified>
  <cp:category/>
  <cp:version/>
  <cp:contentType/>
  <cp:contentStatus/>
</cp:coreProperties>
</file>