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60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20"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AM38" i="9"/>
  <c r="U38" i="9"/>
  <c r="C38" i="9"/>
  <c r="CO37" i="9"/>
  <c r="AM37" i="9"/>
  <c r="U37" i="9"/>
  <c r="C37" i="9"/>
  <c r="CO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E37" i="9" s="1"/>
  <c r="BE38" i="9" s="1"/>
  <c r="BE39" i="9" s="1"/>
  <c r="BW34" i="9" l="1"/>
  <c r="BW35" i="9" l="1"/>
  <c r="BW36" i="9" s="1"/>
  <c r="BW37" i="9" s="1"/>
  <c r="BW38" i="9" s="1"/>
  <c r="CO34" i="9" l="1"/>
  <c r="CO35" i="9" s="1"/>
</calcChain>
</file>

<file path=xl/sharedStrings.xml><?xml version="1.0" encoding="utf-8"?>
<sst xmlns="http://schemas.openxmlformats.org/spreadsheetml/2006/main" count="1048" uniqueCount="574">
  <si>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</si>
  <si>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</si>
  <si>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</si>
  <si>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</si>
  <si>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</si>
  <si>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</si>
  <si>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</si>
  <si>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</si>
  <si>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</si>
  <si>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</si>
  <si>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</si>
  <si>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</si>
  <si>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</si>
  <si>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</si>
  <si>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</si>
  <si>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</si>
  <si>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</si>
  <si>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</si>
  <si>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</si>
  <si>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</si>
  <si>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</si>
  <si>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</si>
  <si>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</si>
  <si>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</si>
  <si>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</si>
  <si>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</si>
  <si>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</si>
  <si>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</si>
  <si>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</si>
  <si>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</si>
  <si>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</si>
  <si>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</si>
  <si>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</si>
  <si>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</si>
  <si>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</si>
  <si>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</si>
  <si>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</si>
  <si>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</si>
  <si>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</si>
  <si>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</si>
  <si>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</si>
  <si>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</si>
  <si>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</si>
  <si>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</si>
  <si>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</si>
  <si>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</si>
  <si>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</si>
  <si>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</si>
  <si>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</si>
  <si>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</si>
  <si>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</si>
  <si>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</si>
  <si>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</si>
  <si>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</si>
  <si>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</si>
  <si>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</si>
  <si>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</si>
  <si>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</si>
  <si>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</si>
  <si>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</si>
  <si>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</si>
  <si>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</si>
  <si>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</si>
  <si>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</si>
  <si>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</si>
  <si>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</si>
  <si>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</si>
  <si>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</si>
  <si>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</si>
  <si>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</si>
  <si>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</si>
  <si>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</si>
  <si>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</si>
  <si>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</si>
  <si>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</si>
  <si>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</si>
  <si>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</si>
  <si>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</si>
  <si>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</si>
  <si>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</si>
  <si>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</si>
  <si>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</si>
  <si>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</si>
  <si>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</si>
  <si>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</si>
  <si>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</si>
  <si>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</si>
  <si>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</si>
  <si>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</si>
  <si>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</si>
  <si>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</si>
  <si>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</si>
  <si>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</si>
  <si>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</si>
  <si>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</si>
  <si>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</si>
  <si>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</si>
  <si>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</si>
  <si>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</si>
  <si>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</si>
  <si>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</si>
  <si>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</si>
  <si>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</si>
  <si>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</si>
  <si>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</si>
  <si>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</si>
  <si>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</si>
  <si>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</si>
  <si>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</si>
  <si>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</si>
  <si>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</si>
  <si>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</si>
  <si>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</si>
  <si>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</si>
  <si>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</si>
  <si>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</si>
  <si>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</si>
  <si>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</si>
  <si>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</si>
  <si>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</si>
  <si>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</si>
  <si>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</si>
  <si>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</si>
  <si>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</si>
  <si>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</si>
  <si>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</si>
  <si>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</si>
  <si>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</si>
  <si>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</si>
  <si>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</si>
  <si>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</si>
  <si>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</si>
  <si>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</si>
  <si>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</si>
  <si>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</si>
  <si>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</si>
  <si>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</si>
  <si>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</si>
  <si>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</si>
  <si>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</si>
  <si>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</si>
  <si>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</si>
  <si>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</si>
  <si>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</si>
  <si>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</si>
  <si>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</si>
  <si>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</si>
  <si>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</si>
  <si>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</si>
  <si>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</si>
  <si>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</si>
  <si>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</si>
  <si>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</si>
  <si>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</si>
  <si>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</si>
  <si>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</si>
  <si>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</si>
  <si>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</si>
  <si>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</si>
  <si>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</si>
  <si>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</si>
  <si>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</si>
  <si>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</si>
  <si>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</si>
  <si>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</si>
  <si>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</si>
  <si>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</si>
  <si>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</si>
  <si>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</si>
  <si>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</si>
  <si>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</si>
  <si>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</si>
  <si>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</si>
  <si>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</si>
  <si>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</si>
  <si>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</si>
  <si>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</si>
  <si>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</si>
  <si>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</si>
  <si>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</si>
  <si>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</si>
  <si>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</si>
  <si>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</si>
  <si>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</si>
  <si>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</si>
  <si>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</si>
  <si>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</si>
  <si>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</si>
  <si>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</si>
  <si>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</si>
  <si>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</si>
  <si>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</si>
  <si>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</si>
  <si>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</si>
  <si>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鹿児島県日置市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</si>
  <si>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</si>
  <si>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</si>
  <si>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</si>
  <si>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</si>
  <si>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</si>
  <si>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</si>
  <si>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</si>
  <si>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</si>
  <si>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</si>
  <si>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</si>
  <si>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</si>
  <si>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</si>
  <si>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</si>
  <si>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</si>
  <si>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</si>
  <si>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</si>
  <si>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</si>
  <si>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</si>
  <si>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</si>
  <si>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</si>
  <si>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</si>
  <si>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</si>
  <si>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</si>
  <si>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</si>
  <si>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</si>
  <si>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</si>
  <si>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</si>
  <si>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</si>
  <si>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</si>
  <si>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</si>
  <si>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</si>
  <si>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</si>
  <si>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</si>
  <si>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</si>
  <si>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</si>
  <si>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</si>
  <si>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</si>
  <si>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</si>
  <si>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</si>
  <si>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</si>
  <si>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</si>
  <si>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</si>
  <si>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</si>
  <si>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</si>
  <si>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</si>
  <si>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</si>
  <si>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</si>
  <si>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</si>
  <si>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</si>
  <si>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</si>
  <si>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</si>
  <si>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</si>
  <si>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</si>
  <si>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</si>
  <si>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</si>
  <si>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</si>
  <si>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</si>
  <si>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</si>
  <si>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</si>
  <si>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</si>
  <si>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</si>
  <si>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</si>
  <si>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</si>
  <si>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</si>
  <si>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</si>
  <si>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</si>
  <si>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</si>
  <si>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</si>
  <si>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</si>
  <si>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</si>
  <si>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</si>
  <si>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</si>
  <si>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</si>
  <si>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</si>
  <si>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</si>
  <si>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</si>
  <si>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</si>
  <si>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</si>
  <si>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</si>
  <si>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</si>
  <si>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</si>
  <si>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</si>
  <si>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</si>
  <si>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</si>
  <si>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</si>
  <si>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</si>
  <si>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</si>
  <si>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</si>
  <si>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</si>
  <si>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</si>
  <si>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</si>
  <si>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</si>
  <si>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</si>
  <si>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</si>
  <si>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</si>
  <si>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</si>
  <si>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</si>
  <si>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</si>
  <si>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</si>
  <si>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</si>
  <si>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</si>
  <si>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</si>
  <si>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</si>
  <si>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</si>
  <si>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</si>
  <si>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</si>
  <si>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</si>
  <si>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</si>
  <si>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</si>
  <si>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</si>
  <si>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</si>
  <si>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</si>
  <si>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</si>
  <si>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</si>
  <si>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</si>
  <si>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</si>
  <si>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</si>
  <si>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</si>
  <si>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</si>
  <si>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</si>
  <si>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</si>
  <si>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</si>
  <si>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</si>
  <si>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</si>
  <si>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</si>
  <si>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</si>
  <si>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</si>
  <si>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</si>
  <si>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</si>
  <si>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</si>
  <si>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</si>
  <si>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</si>
  <si>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</si>
  <si>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</si>
  <si>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</si>
  <si>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</si>
  <si>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</si>
  <si>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</si>
  <si>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</si>
  <si>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</si>
  <si>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</si>
  <si>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</si>
  <si>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</si>
  <si>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</si>
  <si>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</si>
  <si>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</si>
  <si>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</si>
  <si>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鹿児島県日置市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</si>
  <si>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</si>
  <si>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</si>
  <si>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</si>
  <si>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</si>
  <si>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</si>
  <si>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</si>
  <si>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</si>
  <si>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</si>
  <si>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</si>
  <si>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</si>
  <si>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</si>
  <si>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</si>
  <si>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</si>
  <si>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</si>
  <si>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</si>
  <si>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</si>
  <si>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</si>
  <si>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</si>
  <si>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</si>
  <si>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</si>
  <si>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</si>
  <si>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</si>
  <si>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</si>
  <si>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</si>
  <si>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</si>
  <si>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</si>
  <si>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</si>
  <si>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</si>
  <si>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</si>
  <si>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</si>
  <si>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</si>
  <si>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</si>
  <si>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</si>
  <si>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</si>
  <si>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</si>
  <si>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</si>
  <si>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</si>
  <si>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</si>
  <si>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</si>
  <si>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</si>
  <si>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国民宿舎事業特別会計</t>
    <phoneticPr fontId="5"/>
  </si>
  <si>
    <t>温泉給湯事業特別会計</t>
    <phoneticPr fontId="5"/>
  </si>
  <si>
    <t>公衆浴場事業特別会計</t>
    <phoneticPr fontId="5"/>
  </si>
  <si>
    <t>-</t>
    <phoneticPr fontId="5"/>
  </si>
  <si>
    <t>健康交流館事業特別会計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</si>
  <si>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</si>
  <si>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</si>
  <si>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</si>
  <si>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</si>
  <si>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</si>
  <si>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</si>
  <si>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</si>
  <si>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</si>
  <si>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</si>
  <si>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</si>
  <si>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</si>
  <si>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</si>
  <si>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</si>
  <si>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</si>
  <si>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</si>
  <si>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</si>
  <si>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</si>
  <si>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</si>
  <si>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</si>
  <si>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</si>
  <si>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</si>
  <si>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</si>
  <si>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</si>
  <si>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</si>
  <si>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</si>
  <si>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</si>
  <si>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</si>
  <si>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</si>
  <si>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</si>
  <si>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</si>
  <si>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</si>
  <si>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</si>
  <si>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</si>
  <si>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</si>
  <si>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</si>
  <si>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</si>
  <si>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</si>
  <si>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</si>
  <si>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</si>
  <si>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</si>
  <si>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</si>
  <si>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</si>
  <si>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</si>
  <si>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</si>
  <si>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</si>
  <si>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</si>
  <si>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</si>
  <si>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</si>
  <si>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</si>
  <si>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</si>
  <si>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</si>
  <si>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</si>
  <si>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</si>
  <si>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</si>
  <si>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</si>
  <si>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</si>
  <si>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</si>
  <si>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</si>
  <si>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</si>
  <si>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</si>
  <si>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</si>
  <si>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</si>
  <si>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</si>
  <si>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</si>
  <si>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温泉給湯事業特別会計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</si>
  <si>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</si>
  <si>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</si>
  <si>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</si>
  <si>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</si>
  <si>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</si>
  <si>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</si>
  <si>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</si>
  <si>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</si>
  <si>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</si>
  <si>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</si>
  <si>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</si>
  <si>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</si>
  <si>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</si>
  <si>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</si>
  <si>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</si>
  <si>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</si>
  <si>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</si>
  <si>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</si>
  <si>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</si>
  <si>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</si>
  <si>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</si>
  <si>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</si>
  <si>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</si>
  <si>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</si>
  <si>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</si>
  <si>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</si>
  <si>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</si>
  <si>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</si>
  <si>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</si>
  <si>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</si>
  <si>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</si>
  <si>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</si>
  <si>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</si>
  <si>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</si>
  <si>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</si>
  <si>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</si>
  <si>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</si>
  <si>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</si>
  <si>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</si>
  <si>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</si>
  <si>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</si>
  <si>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</si>
  <si>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</si>
  <si>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</si>
  <si>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</si>
  <si>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</si>
  <si>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</si>
  <si>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</si>
  <si>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</si>
  <si>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</si>
  <si>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</si>
  <si>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</si>
  <si>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</si>
  <si>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</si>
  <si>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</si>
  <si>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</si>
  <si>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</si>
  <si>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</si>
  <si>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</si>
  <si>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</si>
  <si>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</si>
  <si>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</si>
  <si>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</si>
  <si>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</si>
  <si>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</si>
  <si>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</si>
  <si>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</si>
  <si>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</si>
  <si>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</si>
  <si>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</si>
  <si>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</si>
  <si>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</si>
  <si>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</si>
  <si>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</si>
  <si>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</si>
  <si>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</si>
  <si>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</si>
  <si>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</si>
  <si>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</si>
  <si>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</si>
  <si>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</si>
  <si>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</si>
  <si>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1.26</t>
  </si>
  <si>
    <t>▲ 3.00</t>
  </si>
  <si>
    <t>▲ 1.21</t>
  </si>
  <si>
    <t>▲ 1.89</t>
  </si>
  <si>
    <t>水道事業会計</t>
  </si>
  <si>
    <t>一般会計</t>
  </si>
  <si>
    <t>介護保険特別会計</t>
  </si>
  <si>
    <t>国民健康保険特別会計</t>
  </si>
  <si>
    <t>公共下水道事業特別会計</t>
  </si>
  <si>
    <t>健康交流館事業特別会計</t>
  </si>
  <si>
    <t>農業集落排水事業特別会計</t>
  </si>
  <si>
    <t>温泉給湯事業特別会計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</si>
  <si>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</si>
  <si>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</si>
  <si>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</si>
  <si>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</si>
  <si>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南薩地区衛生管理組合</t>
    <rPh sb="0" eb="2">
      <t>ナンサツ</t>
    </rPh>
    <rPh sb="2" eb="4">
      <t>チク</t>
    </rPh>
    <rPh sb="4" eb="6">
      <t>エイセイ</t>
    </rPh>
    <rPh sb="6" eb="8">
      <t>カンリ</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</si>
  <si>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</si>
  <si>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</si>
  <si>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</si>
  <si>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日置市農業公社</t>
    <rPh sb="0" eb="2">
      <t>ヒオキ</t>
    </rPh>
    <rPh sb="2" eb="3">
      <t>シ</t>
    </rPh>
    <rPh sb="3" eb="5">
      <t>ノウギョウ</t>
    </rPh>
    <rPh sb="5" eb="7">
      <t>コウシャ</t>
    </rPh>
    <phoneticPr fontId="2"/>
  </si>
  <si>
    <t>日置市土地開発公社</t>
    <rPh sb="0" eb="3">
      <t>ヒオキシ</t>
    </rPh>
    <rPh sb="3" eb="5">
      <t>トチ</t>
    </rPh>
    <rPh sb="5" eb="7">
      <t>カイハツ</t>
    </rPh>
    <rPh sb="7" eb="9">
      <t>コウシャ</t>
    </rPh>
    <phoneticPr fontId="2"/>
  </si>
  <si>
    <t>〇</t>
    <phoneticPr fontId="2"/>
  </si>
  <si>
    <t>国民健康保険特別会計</t>
    <phoneticPr fontId="5"/>
  </si>
  <si>
    <t>介護保険特別会計</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</si>
  <si>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</si>
  <si>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</si>
  <si>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</si>
  <si>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</si>
  <si>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</si>
  <si>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</si>
  <si>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</si>
  <si>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</si>
  <si>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</si>
  <si>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</si>
  <si>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</si>
  <si>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</si>
  <si>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とも、年々減少傾向で推移しており、平成27年度においては、両比率とも類似団体の平均値と比較すると低い水準となっている。これは、交付税措置のある有利な地方債の活用や近年の地方債発行を極力抑制したことなどが要因となっている。今後も引き続き、地方債については、交付税措置のある有利な地方債を活用するとともに、地方債発行額については、財政健全化計画等に基づき、元金償還額の範囲内に極力抑制するなど、計画的な地方債管理に努める。
</t>
    <rPh sb="0" eb="2">
      <t>ショウライ</t>
    </rPh>
    <rPh sb="2" eb="4">
      <t>フタン</t>
    </rPh>
    <rPh sb="4" eb="6">
      <t>ヒリツ</t>
    </rPh>
    <rPh sb="6" eb="7">
      <t>オヨ</t>
    </rPh>
    <rPh sb="8" eb="10">
      <t>ジッシツ</t>
    </rPh>
    <rPh sb="10" eb="13">
      <t>コウサイヒ</t>
    </rPh>
    <rPh sb="13" eb="15">
      <t>ヒリツ</t>
    </rPh>
    <rPh sb="18" eb="20">
      <t>ネンネン</t>
    </rPh>
    <rPh sb="20" eb="22">
      <t>ゲンショウ</t>
    </rPh>
    <rPh sb="22" eb="24">
      <t>ケイコウ</t>
    </rPh>
    <rPh sb="25" eb="27">
      <t>スイイ</t>
    </rPh>
    <rPh sb="32" eb="34">
      <t>ヘイセイ</t>
    </rPh>
    <rPh sb="36" eb="38">
      <t>ネンド</t>
    </rPh>
    <rPh sb="44" eb="45">
      <t>リョウ</t>
    </rPh>
    <rPh sb="45" eb="47">
      <t>ヒリツ</t>
    </rPh>
    <rPh sb="49" eb="51">
      <t>ルイジ</t>
    </rPh>
    <rPh sb="51" eb="53">
      <t>ダンタイ</t>
    </rPh>
    <rPh sb="54" eb="57">
      <t>ヘイキンチ</t>
    </rPh>
    <rPh sb="58" eb="60">
      <t>ヒカク</t>
    </rPh>
    <rPh sb="63" eb="64">
      <t>ヒク</t>
    </rPh>
    <rPh sb="65" eb="67">
      <t>スイジュン</t>
    </rPh>
    <rPh sb="116" eb="118">
      <t>ヨウイン</t>
    </rPh>
    <rPh sb="128" eb="129">
      <t>ヒ</t>
    </rPh>
    <rPh sb="130" eb="131">
      <t>ツヅ</t>
    </rPh>
    <phoneticPr fontId="5"/>
  </si>
  <si>
    <t xml:space="preserve">将来負担比率については、交付税措置のある有利な地方債の活用や近年の地方債発行を極力抑制したことなどにより、類似団体の平均値と比較すると大きく下回っている。今後も引き続き、将来世代に過度な負担を残さないためにも、有利な地方債を活用するとともに、借入額については必要最小限にとどめるなど、財政の健全化に努める。一方で、有形固定資産減価償却率については、類似団体の平均値と比較するとほぼ同水準となっている。本市の公共施設等については、昭和50年から平成12年頃までの期間に整備された施設が多く、昭和50年代に整備した施設については30年を経過しており、今後さらに老朽化対策が必要となるため、平成28年３月に策定した日置市公共施設等総合管理計画に基づく、取組みを推進する必要がある。
</t>
    <rPh sb="30" eb="32">
      <t>キンネン</t>
    </rPh>
    <rPh sb="33" eb="35">
      <t>チホウ</t>
    </rPh>
    <rPh sb="35" eb="36">
      <t>サイ</t>
    </rPh>
    <rPh sb="36" eb="38">
      <t>ハッコウ</t>
    </rPh>
    <rPh sb="39" eb="41">
      <t>キョクリョク</t>
    </rPh>
    <rPh sb="41" eb="43">
      <t>ヨクセイ</t>
    </rPh>
    <rPh sb="62" eb="64">
      <t>ヒカク</t>
    </rPh>
    <rPh sb="67" eb="68">
      <t>オオ</t>
    </rPh>
    <rPh sb="70" eb="72">
      <t>シタマワ</t>
    </rPh>
    <rPh sb="281" eb="283">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</si>
</sst>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86376</c:v>
                </c:pt>
                <c:pt idx="1">
                  <c:v>81716</c:v>
                </c:pt>
                <c:pt idx="2">
                  <c:v>88432</c:v>
                </c:pt>
                <c:pt idx="3">
                  <c:v>115200</c:v>
                </c:pt>
                <c:pt idx="4">
                  <c:v>109760</c:v>
                </c:pt>
              </c:numCache>
            </c:numRef>
          </c:val>
          <c:smooth val="0"/>
        </c:ser>
        <c:dLbls>
          <c:showLegendKey val="0"/>
          <c:showVal val="0"/>
          <c:showCatName val="0"/>
          <c:showSerName val="0"/>
          <c:showPercent val="0"/>
          <c:showBubbleSize val="0"/>
        </c:dLbls>
        <c:marker val="1"/>
        <c:smooth val="0"/>
        <c:axId val="97399552"/>
        <c:axId val="97401472"/>
      </c:lineChart>
      <c:catAx>
        <c:axId val="97399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01472"/>
        <c:crosses val="autoZero"/>
        <c:auto val="1"/>
        <c:lblAlgn val="ctr"/>
        <c:lblOffset val="100"/>
        <c:tickLblSkip val="1"/>
        <c:tickMarkSkip val="1"/>
        <c:noMultiLvlLbl val="0"/>
      </c:catAx>
      <c:valAx>
        <c:axId val="974014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9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3.65</c:v>
                </c:pt>
                <c:pt idx="1">
                  <c:v>4.07</c:v>
                </c:pt>
                <c:pt idx="2">
                  <c:v>2.8</c:v>
                </c:pt>
                <c:pt idx="3">
                  <c:v>3.51</c:v>
                </c:pt>
                <c:pt idx="4">
                  <c:v>3.89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26.37</c:v>
                </c:pt>
                <c:pt idx="1">
                  <c:v>28.52</c:v>
                </c:pt>
                <c:pt idx="2">
                  <c:v>28.71</c:v>
                </c:pt>
                <c:pt idx="3">
                  <c:v>28.69</c:v>
                </c:pt>
                <c:pt idx="4">
                  <c:v>28.1</c:v>
                </c:pt>
              </c:numCache>
            </c:numRef>
          </c:val>
        </c:ser>
        <c:dLbls>
          <c:showLegendKey val="0"/>
          <c:showVal val="0"/>
          <c:showCatName val="0"/>
          <c:showSerName val="0"/>
          <c:showPercent val="0"/>
          <c:showBubbleSize val="0"/>
        </c:dLbls>
        <c:gapWidth val="250"/>
        <c:overlap val="100"/>
        <c:axId val="89138304"/>
        <c:axId val="8914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0.49</c:v>
                </c:pt>
                <c:pt idx="2">
                  <c:v>-3</c:v>
                </c:pt>
                <c:pt idx="3">
                  <c:v>-1.21</c:v>
                </c:pt>
                <c:pt idx="4">
                  <c:v>-1.89</c:v>
                </c:pt>
              </c:numCache>
            </c:numRef>
          </c:val>
          <c:smooth val="0"/>
        </c:ser>
        <c:dLbls>
          <c:showLegendKey val="0"/>
          <c:showVal val="0"/>
          <c:showCatName val="0"/>
          <c:showSerName val="0"/>
          <c:showPercent val="0"/>
          <c:showBubbleSize val="0"/>
        </c:dLbls>
        <c:marker val="1"/>
        <c:smooth val="0"/>
        <c:axId val="89138304"/>
        <c:axId val="89140224"/>
      </c:lineChart>
      <c:catAx>
        <c:axId val="8913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140224"/>
        <c:crosses val="autoZero"/>
        <c:auto val="1"/>
        <c:lblAlgn val="ctr"/>
        <c:lblOffset val="100"/>
        <c:tickLblSkip val="1"/>
        <c:tickMarkSkip val="1"/>
        <c:noMultiLvlLbl val="0"/>
      </c:catAx>
      <c:valAx>
        <c:axId val="8914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3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4"/>
          <c:order val="4"/>
          <c:tx>
            <c:strRef>
              <c:f>データシート!$A$31</c:f>
              <c:strCache>
                <c:ptCount val="1"/>
                <c:pt idx="0">
                  <c:v>健康交流館事業特別会計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0.02</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7.0000000000000007E-2</c:v>
                </c:pt>
                <c:pt idx="4">
                  <c:v>#N/A</c:v>
                </c:pt>
                <c:pt idx="5">
                  <c:v>0.09</c:v>
                </c:pt>
                <c:pt idx="6">
                  <c:v>#N/A</c:v>
                </c:pt>
                <c:pt idx="7">
                  <c:v>0.11</c:v>
                </c:pt>
                <c:pt idx="8">
                  <c:v>#N/A</c:v>
                </c:pt>
                <c:pt idx="9">
                  <c:v>0.11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2.4900000000000002</c:v>
                </c:pt>
                <c:pt idx="2">
                  <c:v>#N/A</c:v>
                </c:pt>
                <c:pt idx="3">
                  <c:v>2.0499999999999998</c:v>
                </c:pt>
                <c:pt idx="4">
                  <c:v>#N/A</c:v>
                </c:pt>
                <c:pt idx="5">
                  <c:v>2.1</c:v>
                </c:pt>
                <c:pt idx="6">
                  <c:v>#N/A</c:v>
                </c:pt>
                <c:pt idx="7">
                  <c:v>2.4900000000000002</c:v>
                </c:pt>
                <c:pt idx="8">
                  <c:v>#N/A</c:v>
                </c:pt>
                <c:pt idx="9">
                  <c:v>1.01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0.62</c:v>
                </c:pt>
                <c:pt idx="4">
                  <c:v>#N/A</c:v>
                </c:pt>
                <c:pt idx="5">
                  <c:v>0.43</c:v>
                </c:pt>
                <c:pt idx="6">
                  <c:v>#N/A</c:v>
                </c:pt>
                <c:pt idx="7">
                  <c:v>0.61</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3.64</c:v>
                </c:pt>
                <c:pt idx="2">
                  <c:v>#N/A</c:v>
                </c:pt>
                <c:pt idx="3">
                  <c:v>4.07</c:v>
                </c:pt>
                <c:pt idx="4">
                  <c:v>#N/A</c:v>
                </c:pt>
                <c:pt idx="5">
                  <c:v>2.8</c:v>
                </c:pt>
                <c:pt idx="6">
                  <c:v>#N/A</c:v>
                </c:pt>
                <c:pt idx="7">
                  <c:v>3.51</c:v>
                </c:pt>
                <c:pt idx="8">
                  <c:v>#N/A</c:v>
                </c:pt>
                <c:pt idx="9">
                  <c:v>3.88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6.77</c:v>
                </c:pt>
                <c:pt idx="2">
                  <c:v>#N/A</c:v>
                </c:pt>
                <c:pt idx="3">
                  <c:v>7.75</c:v>
                </c:pt>
                <c:pt idx="4">
                  <c:v>#N/A</c:v>
                </c:pt>
                <c:pt idx="5">
                  <c:v>8.86</c:v>
                </c:pt>
                <c:pt idx="6">
                  <c:v>#N/A</c:v>
                </c:pt>
                <c:pt idx="7">
                  <c:v>9.58</c:v>
                </c:pt>
                <c:pt idx="8">
                  <c:v>#N/A</c:v>
                </c:pt>
                <c:pt idx="9">
                  <c:v>10.54</c:v>
                </c:pt>
              </c:numCache>
            </c:numRef>
          </c:val>
        </c:ser>
        <c:dLbls>
          <c:showLegendKey val="0"/>
          <c:showVal val="0"/>
          <c:showCatName val="0"/>
          <c:showSerName val="0"/>
          <c:showPercent val="0"/>
          <c:showBubbleSize val="0"/>
        </c:dLbls>
        <c:gapWidth val="150"/>
        <c:overlap val="100"/>
        <c:axId val="127408768"/>
        <c:axId val="127418752"/>
      </c:barChart>
      <c:catAx>
        <c:axId val="1274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418752"/>
        <c:crosses val="autoZero"/>
        <c:auto val="1"/>
        <c:lblAlgn val="ctr"/>
        <c:lblOffset val="100"/>
        <c:tickLblSkip val="1"/>
        <c:tickMarkSkip val="1"/>
        <c:noMultiLvlLbl val="0"/>
      </c:catAx>
      <c:valAx>
        <c:axId val="1274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0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2681</c:v>
                </c:pt>
                <c:pt idx="5">
                  <c:v>2740</c:v>
                </c:pt>
                <c:pt idx="8">
                  <c:v>2723</c:v>
                </c:pt>
                <c:pt idx="11">
                  <c:v>2738</c:v>
                </c:pt>
                <c:pt idx="14">
                  <c:v>2657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24</c:v>
                </c:pt>
                <c:pt idx="6">
                  <c:v>13</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244</c:v>
                </c:pt>
                <c:pt idx="3">
                  <c:v>209</c:v>
                </c:pt>
                <c:pt idx="6">
                  <c:v>187</c:v>
                </c:pt>
                <c:pt idx="9">
                  <c:v>197</c:v>
                </c:pt>
                <c:pt idx="12">
                  <c:v>188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3925</c:v>
                </c:pt>
                <c:pt idx="3">
                  <c:v>3977</c:v>
                </c:pt>
                <c:pt idx="6">
                  <c:v>3774</c:v>
                </c:pt>
                <c:pt idx="9">
                  <c:v>3469</c:v>
                </c:pt>
                <c:pt idx="12">
                  <c:v>3228</c:v>
                </c:pt>
              </c:numCache>
            </c:numRef>
          </c:val>
        </c:ser>
        <c:dLbls>
          <c:showLegendKey val="0"/>
          <c:showVal val="0"/>
          <c:showCatName val="0"/>
          <c:showSerName val="0"/>
          <c:showPercent val="0"/>
          <c:showBubbleSize val="0"/>
        </c:dLbls>
        <c:gapWidth val="100"/>
        <c:overlap val="100"/>
        <c:axId val="127541632"/>
        <c:axId val="12754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1517</c:v>
                </c:pt>
                <c:pt idx="2">
                  <c:v>#N/A</c:v>
                </c:pt>
                <c:pt idx="3">
                  <c:v>#N/A</c:v>
                </c:pt>
                <c:pt idx="4">
                  <c:v>1476</c:v>
                </c:pt>
                <c:pt idx="5">
                  <c:v>#N/A</c:v>
                </c:pt>
                <c:pt idx="6">
                  <c:v>#N/A</c:v>
                </c:pt>
                <c:pt idx="7">
                  <c:v>1257</c:v>
                </c:pt>
                <c:pt idx="8">
                  <c:v>#N/A</c:v>
                </c:pt>
                <c:pt idx="9">
                  <c:v>#N/A</c:v>
                </c:pt>
                <c:pt idx="10">
                  <c:v>934</c:v>
                </c:pt>
                <c:pt idx="11">
                  <c:v>#N/A</c:v>
                </c:pt>
                <c:pt idx="12">
                  <c:v>#N/A</c:v>
                </c:pt>
                <c:pt idx="13">
                  <c:v>765</c:v>
                </c:pt>
                <c:pt idx="14">
                  <c:v>#N/A</c:v>
                </c:pt>
              </c:numCache>
            </c:numRef>
          </c:val>
          <c:smooth val="0"/>
        </c:ser>
        <c:dLbls>
          <c:showLegendKey val="0"/>
          <c:showVal val="0"/>
          <c:showCatName val="0"/>
          <c:showSerName val="0"/>
          <c:showPercent val="0"/>
          <c:showBubbleSize val="0"/>
        </c:dLbls>
        <c:marker val="1"/>
        <c:smooth val="0"/>
        <c:axId val="127541632"/>
        <c:axId val="127543552"/>
      </c:lineChart>
      <c:catAx>
        <c:axId val="1275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43552"/>
        <c:crosses val="autoZero"/>
        <c:auto val="1"/>
        <c:lblAlgn val="ctr"/>
        <c:lblOffset val="100"/>
        <c:tickLblSkip val="1"/>
        <c:tickMarkSkip val="1"/>
        <c:noMultiLvlLbl val="0"/>
      </c:catAx>
      <c:valAx>
        <c:axId val="12754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23134</c:v>
                </c:pt>
                <c:pt idx="5">
                  <c:v>23057</c:v>
                </c:pt>
                <c:pt idx="8">
                  <c:v>22620</c:v>
                </c:pt>
                <c:pt idx="11">
                  <c:v>22082</c:v>
                </c:pt>
                <c:pt idx="14">
                  <c:v>23253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2280</c:v>
                </c:pt>
                <c:pt idx="5">
                  <c:v>2225</c:v>
                </c:pt>
                <c:pt idx="8">
                  <c:v>2008</c:v>
                </c:pt>
                <c:pt idx="11">
                  <c:v>1900</c:v>
                </c:pt>
                <c:pt idx="14">
                  <c:v>1777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7584</c:v>
                </c:pt>
                <c:pt idx="5">
                  <c:v>7959</c:v>
                </c:pt>
                <c:pt idx="8">
                  <c:v>7949</c:v>
                </c:pt>
                <c:pt idx="11">
                  <c:v>8258</c:v>
                </c:pt>
                <c:pt idx="14">
                  <c:v>7882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151</c:v>
                </c:pt>
                <c:pt idx="3">
                  <c:v>157</c:v>
                </c:pt>
                <c:pt idx="6">
                  <c:v>43</c:v>
                </c:pt>
                <c:pt idx="9">
                  <c:v>42</c:v>
                </c:pt>
                <c:pt idx="12">
                  <c:v>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3902</c:v>
                </c:pt>
                <c:pt idx="3">
                  <c:v>4022</c:v>
                </c:pt>
                <c:pt idx="6">
                  <c:v>3724</c:v>
                </c:pt>
                <c:pt idx="9">
                  <c:v>3387</c:v>
                </c:pt>
                <c:pt idx="12">
                  <c:v>3264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c:v>
                </c:pt>
                <c:pt idx="3">
                  <c:v>13</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3128</c:v>
                </c:pt>
                <c:pt idx="3">
                  <c:v>3225</c:v>
                </c:pt>
                <c:pt idx="6">
                  <c:v>3044</c:v>
                </c:pt>
                <c:pt idx="9">
                  <c:v>2572</c:v>
                </c:pt>
                <c:pt idx="12">
                  <c:v>2142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c:v>
                </c:pt>
                <c:pt idx="3">
                  <c:v>22</c:v>
                </c:pt>
                <c:pt idx="6">
                  <c:v>19</c:v>
                </c:pt>
                <c:pt idx="9">
                  <c:v>15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31655</c:v>
                </c:pt>
                <c:pt idx="3">
                  <c:v>30496</c:v>
                </c:pt>
                <c:pt idx="6">
                  <c:v>29302</c:v>
                </c:pt>
                <c:pt idx="9">
                  <c:v>29282</c:v>
                </c:pt>
                <c:pt idx="12">
                  <c:v>29733</c:v>
                </c:pt>
              </c:numCache>
            </c:numRef>
          </c:val>
        </c:ser>
        <c:dLbls>
          <c:showLegendKey val="0"/>
          <c:showVal val="0"/>
          <c:showCatName val="0"/>
          <c:showSerName val="0"/>
          <c:showPercent val="0"/>
          <c:showBubbleSize val="0"/>
        </c:dLbls>
        <c:gapWidth val="100"/>
        <c:overlap val="100"/>
        <c:axId val="127346944"/>
        <c:axId val="12735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5899</c:v>
                </c:pt>
                <c:pt idx="2">
                  <c:v>#N/A</c:v>
                </c:pt>
                <c:pt idx="3">
                  <c:v>#N/A</c:v>
                </c:pt>
                <c:pt idx="4">
                  <c:v>4696</c:v>
                </c:pt>
                <c:pt idx="5">
                  <c:v>#N/A</c:v>
                </c:pt>
                <c:pt idx="6">
                  <c:v>#N/A</c:v>
                </c:pt>
                <c:pt idx="7">
                  <c:v>3555</c:v>
                </c:pt>
                <c:pt idx="8">
                  <c:v>#N/A</c:v>
                </c:pt>
                <c:pt idx="9">
                  <c:v>#N/A</c:v>
                </c:pt>
                <c:pt idx="10">
                  <c:v>3059</c:v>
                </c:pt>
                <c:pt idx="11">
                  <c:v>#N/A</c:v>
                </c:pt>
                <c:pt idx="12">
                  <c:v>#N/A</c:v>
                </c:pt>
                <c:pt idx="13">
                  <c:v>2282</c:v>
                </c:pt>
                <c:pt idx="14">
                  <c:v>#N/A</c:v>
                </c:pt>
              </c:numCache>
            </c:numRef>
          </c:val>
          <c:smooth val="0"/>
        </c:ser>
        <c:dLbls>
          <c:showLegendKey val="0"/>
          <c:showVal val="0"/>
          <c:showCatName val="0"/>
          <c:showSerName val="0"/>
          <c:showPercent val="0"/>
          <c:showBubbleSize val="0"/>
        </c:dLbls>
        <c:marker val="1"/>
        <c:smooth val="0"/>
        <c:axId val="127346944"/>
        <c:axId val="127357312"/>
      </c:lineChart>
      <c:catAx>
        <c:axId val="1273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57312"/>
        <c:crosses val="autoZero"/>
        <c:auto val="1"/>
        <c:lblAlgn val="ctr"/>
        <c:lblOffset val="100"/>
        <c:tickLblSkip val="1"/>
        <c:tickMarkSkip val="1"/>
        <c:noMultiLvlLbl val="0"/>
      </c:catAx>
      <c:valAx>
        <c:axId val="1273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4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54.6</c:v>
                </c:pt>
              </c:numCache>
            </c:numRef>
          </c:xVal>
          <c:yVal>
            <c:numRef>
              <c:f>公会計指標分析・財政指標組合せ分析表!$K$51:$O$51</c:f>
              <c:numCache>
                <c:formatCode>#,##0.0;"▲ "#,##0.0</c:formatCode>
                <c:ptCount val="5"/>
                <c:pt idx="4">
                  <c:v>18.3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54.7</c:v>
                </c:pt>
              </c:numCache>
            </c:numRef>
          </c:xVal>
          <c:yVal>
            <c:numRef>
              <c:f>公会計指標分析・財政指標組合せ分析表!$K$55:$O$55</c:f>
              <c:numCache>
                <c:formatCode>#,##0.0;"▲ "#,##0.0</c:formatCode>
                <c:ptCount val="5"/>
                <c:pt idx="4">
                  <c:v>41.5</c:v>
                </c:pt>
              </c:numCache>
            </c:numRef>
          </c:yVal>
          <c:smooth val="0"/>
        </c:ser>
        <c:dLbls>
          <c:showLegendKey val="0"/>
          <c:showVal val="0"/>
          <c:showCatName val="0"/>
          <c:showSerName val="0"/>
          <c:showPercent val="0"/>
          <c:showBubbleSize val="0"/>
        </c:dLbls>
        <c:axId val="127858944"/>
        <c:axId val="128135552"/>
      </c:scatterChart>
      <c:valAx>
        <c:axId val="127858944"/>
        <c:scaling>
          <c:orientation val="minMax"/>
          <c:max val="54.800000000000004"/>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35552"/>
        <c:crosses val="autoZero"/>
        <c:crossBetween val="midCat"/>
      </c:valAx>
      <c:valAx>
        <c:axId val="128135552"/>
        <c:scaling>
          <c:orientation val="minMax"/>
          <c:max val="4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58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12.5</c:v>
                </c:pt>
                <c:pt idx="1">
                  <c:v>11.9</c:v>
                </c:pt>
                <c:pt idx="2">
                  <c:v>11.2</c:v>
                </c:pt>
                <c:pt idx="3">
                  <c:v>9.6999999999999993</c:v>
                </c:pt>
                <c:pt idx="4">
                  <c:v>7.9</c:v>
                </c:pt>
              </c:numCache>
            </c:numRef>
          </c:xVal>
          <c:yVal>
            <c:numRef>
              <c:f>公会計指標分析・財政指標組合せ分析表!$K$73:$O$73</c:f>
              <c:numCache>
                <c:formatCode>#,##0.0;"▲ "#,##0.0</c:formatCode>
                <c:ptCount val="5"/>
                <c:pt idx="0">
                  <c:v>46.3</c:v>
                </c:pt>
                <c:pt idx="1">
                  <c:v>37.5</c:v>
                </c:pt>
                <c:pt idx="2">
                  <c:v>28.2</c:v>
                </c:pt>
                <c:pt idx="3">
                  <c:v>24.7</c:v>
                </c:pt>
                <c:pt idx="4">
                  <c:v>18.3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9.6</c:v>
                </c:pt>
              </c:numCache>
            </c:numRef>
          </c:xVal>
          <c:yVal>
            <c:numRef>
              <c:f>公会計指標分析・財政指標組合せ分析表!$K$77:$O$77</c:f>
              <c:numCache>
                <c:formatCode>#,##0.0;"▲ "#,##0.0</c:formatCode>
                <c:ptCount val="5"/>
                <c:pt idx="0">
                  <c:v>69.2</c:v>
                </c:pt>
                <c:pt idx="1">
                  <c:v>58.2</c:v>
                </c:pt>
                <c:pt idx="2">
                  <c:v>50.3</c:v>
                </c:pt>
                <c:pt idx="3">
                  <c:v>45.9</c:v>
                </c:pt>
                <c:pt idx="4">
                  <c:v>41.5</c:v>
                </c:pt>
              </c:numCache>
            </c:numRef>
          </c:yVal>
          <c:smooth val="0"/>
        </c:ser>
        <c:dLbls>
          <c:showLegendKey val="0"/>
          <c:showVal val="0"/>
          <c:showCatName val="0"/>
          <c:showSerName val="0"/>
          <c:showPercent val="0"/>
          <c:showBubbleSize val="0"/>
        </c:dLbls>
        <c:axId val="128177664"/>
        <c:axId val="128179584"/>
      </c:scatterChart>
      <c:valAx>
        <c:axId val="128177664"/>
        <c:scaling>
          <c:orientation val="minMax"/>
          <c:max val="12.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79584"/>
        <c:crosses val="autoZero"/>
        <c:crossBetween val="midCat"/>
      </c:valAx>
      <c:valAx>
        <c:axId val="128179584"/>
        <c:scaling>
          <c:orientation val="minMax"/>
          <c:max val="7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77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地方債の元利償還金</a:t>
          </a:r>
          <a:r>
            <a:rPr lang="ja-JP" altLang="en-US" sz="1200" b="0" i="0" baseline="0">
              <a:solidFill>
                <a:schemeClr val="dk1"/>
              </a:solidFill>
              <a:effectLst/>
              <a:latin typeface="+mn-lt"/>
              <a:ea typeface="+mn-ea"/>
              <a:cs typeface="+mn-cs"/>
            </a:rPr>
            <a:t>について</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高い水準で推移している</a:t>
          </a:r>
          <a:r>
            <a:rPr lang="ja-JP" altLang="en-US" sz="1200" b="0" i="0" baseline="0">
              <a:solidFill>
                <a:schemeClr val="dk1"/>
              </a:solidFill>
              <a:effectLst/>
              <a:latin typeface="+mn-lt"/>
              <a:ea typeface="+mn-ea"/>
              <a:cs typeface="+mn-cs"/>
            </a:rPr>
            <a:t>ものの、</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3,977</a:t>
          </a:r>
          <a:r>
            <a:rPr lang="ja-JP" altLang="en-US" sz="1200" b="0" i="0" baseline="0">
              <a:solidFill>
                <a:schemeClr val="dk1"/>
              </a:solidFill>
              <a:effectLst/>
              <a:latin typeface="+mn-lt"/>
              <a:ea typeface="+mn-ea"/>
              <a:cs typeface="+mn-cs"/>
            </a:rPr>
            <a:t>百万</a:t>
          </a:r>
          <a:r>
            <a:rPr lang="ja-JP" altLang="ja-JP" sz="1200" b="0" i="0" baseline="0">
              <a:solidFill>
                <a:schemeClr val="dk1"/>
              </a:solidFill>
              <a:effectLst/>
              <a:latin typeface="+mn-lt"/>
              <a:ea typeface="+mn-ea"/>
              <a:cs typeface="+mn-cs"/>
            </a:rPr>
            <a:t>円をピークに</a:t>
          </a:r>
          <a:r>
            <a:rPr lang="ja-JP" altLang="en-US" sz="1200" b="0" i="0" baseline="0">
              <a:solidFill>
                <a:schemeClr val="dk1"/>
              </a:solidFill>
              <a:effectLst/>
              <a:latin typeface="+mn-lt"/>
              <a:ea typeface="+mn-ea"/>
              <a:cs typeface="+mn-cs"/>
            </a:rPr>
            <a:t>年々減少傾向にある。今後も</a:t>
          </a:r>
          <a:r>
            <a:rPr lang="ja-JP" altLang="ja-JP" sz="1200" b="0" i="0" baseline="0">
              <a:solidFill>
                <a:schemeClr val="dk1"/>
              </a:solidFill>
              <a:effectLst/>
              <a:latin typeface="+mn-lt"/>
              <a:ea typeface="+mn-ea"/>
              <a:cs typeface="+mn-cs"/>
            </a:rPr>
            <a:t>地方債の発行については、事業の必要性や緊急性等を考慮し、財政健全化計画</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に基づき、地方債発行額を元金償還額の範囲内に極力抑制するなど、計画的な地方債管理に努める。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また、その地方債についても、過疎対策事業債や辺地対策事業債、合併特例債などの交付税措置のある（高い）有利な地方債を活用し、実質公債費比率の減少を図る。</a:t>
          </a:r>
          <a:endParaRPr lang="en-US" altLang="ja-JP" sz="12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年度は大規模事業が重なった影響等により、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年度と比較</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、一般会計等に係る地方債の現在高について</a:t>
          </a:r>
          <a:r>
            <a:rPr kumimoji="1" lang="en-US" altLang="ja-JP" sz="1200">
              <a:latin typeface="ＭＳ ゴシック" pitchFamily="49" charset="-128"/>
              <a:ea typeface="ＭＳ ゴシック" pitchFamily="49" charset="-128"/>
            </a:rPr>
            <a:t>451</a:t>
          </a:r>
          <a:r>
            <a:rPr kumimoji="1" lang="ja-JP" altLang="en-US" sz="1200">
              <a:latin typeface="ＭＳ ゴシック" pitchFamily="49" charset="-128"/>
              <a:ea typeface="ＭＳ ゴシック" pitchFamily="49" charset="-128"/>
            </a:rPr>
            <a:t>百万円増加したことに加え、充当可能基金についても</a:t>
          </a:r>
          <a:r>
            <a:rPr kumimoji="1" lang="en-US" altLang="ja-JP" sz="1200">
              <a:latin typeface="ＭＳ ゴシック" pitchFamily="49" charset="-128"/>
              <a:ea typeface="ＭＳ ゴシック" pitchFamily="49" charset="-128"/>
            </a:rPr>
            <a:t>376</a:t>
          </a:r>
          <a:r>
            <a:rPr kumimoji="1" lang="ja-JP" altLang="en-US" sz="1200">
              <a:latin typeface="ＭＳ ゴシック" pitchFamily="49" charset="-128"/>
              <a:ea typeface="ＭＳ ゴシック" pitchFamily="49" charset="-128"/>
            </a:rPr>
            <a:t>百万円減少した。一方で、退職手当負担見込額については</a:t>
          </a:r>
          <a:r>
            <a:rPr kumimoji="1" lang="en-US" altLang="ja-JP" sz="1200">
              <a:latin typeface="ＭＳ ゴシック" pitchFamily="49" charset="-128"/>
              <a:ea typeface="ＭＳ ゴシック" pitchFamily="49" charset="-128"/>
            </a:rPr>
            <a:t>123</a:t>
          </a:r>
          <a:r>
            <a:rPr kumimoji="1" lang="ja-JP" altLang="en-US" sz="1200">
              <a:latin typeface="ＭＳ ゴシック" pitchFamily="49" charset="-128"/>
              <a:ea typeface="ＭＳ ゴシック" pitchFamily="49" charset="-128"/>
            </a:rPr>
            <a:t>百万円減少したことに加え、基準財政需要額算入見込額についても、これまでの有利な地方債の活用等により、</a:t>
          </a:r>
          <a:r>
            <a:rPr kumimoji="1" lang="en-US" altLang="ja-JP" sz="1200">
              <a:latin typeface="ＭＳ ゴシック" pitchFamily="49" charset="-128"/>
              <a:ea typeface="ＭＳ ゴシック" pitchFamily="49" charset="-128"/>
            </a:rPr>
            <a:t>1,171</a:t>
          </a:r>
          <a:r>
            <a:rPr kumimoji="1" lang="ja-JP" altLang="en-US" sz="1200">
              <a:latin typeface="ＭＳ ゴシック" pitchFamily="49" charset="-128"/>
              <a:ea typeface="ＭＳ ゴシック" pitchFamily="49" charset="-128"/>
            </a:rPr>
            <a:t>百万円増加したことなどから、結果として将来負担比率の分子については、</a:t>
          </a:r>
          <a:r>
            <a:rPr kumimoji="1" lang="en-US" altLang="ja-JP" sz="1200">
              <a:latin typeface="ＭＳ ゴシック" pitchFamily="49" charset="-128"/>
              <a:ea typeface="ＭＳ ゴシック" pitchFamily="49" charset="-128"/>
            </a:rPr>
            <a:t>777</a:t>
          </a:r>
          <a:r>
            <a:rPr kumimoji="1" lang="ja-JP" altLang="en-US" sz="1200">
              <a:latin typeface="ＭＳ ゴシック" pitchFamily="49" charset="-128"/>
              <a:ea typeface="ＭＳ ゴシック" pitchFamily="49" charset="-128"/>
            </a:rPr>
            <a:t>百万円減少した。（年々減少傾向）</a:t>
          </a:r>
          <a:endParaRPr kumimoji="1" lang="en-US" altLang="ja-JP" sz="12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lt"/>
              <a:ea typeface="+mn-ea"/>
              <a:cs typeface="+mn-cs"/>
            </a:rPr>
            <a:t>、将来世代に過度な負担を残さないためにも、</a:t>
          </a:r>
          <a:r>
            <a:rPr lang="ja-JP" altLang="ja-JP" sz="1200" b="0" i="0" baseline="0">
              <a:solidFill>
                <a:schemeClr val="dk1"/>
              </a:solidFill>
              <a:effectLst/>
              <a:latin typeface="+mn-lt"/>
              <a:ea typeface="+mn-ea"/>
              <a:cs typeface="+mn-cs"/>
            </a:rPr>
            <a:t>地方債の発行については、事業の必要性や緊急性等を考慮し、財政健全化計画等に基づき、地方債発行額を元金償還額の範囲内に極力抑制するなど、計画的な地方債管理に努める</a:t>
          </a:r>
          <a:r>
            <a:rPr lang="ja-JP" altLang="en-US" sz="1200" b="0" i="0" baseline="0">
              <a:solidFill>
                <a:schemeClr val="dk1"/>
              </a:solidFill>
              <a:effectLst/>
              <a:latin typeface="+mn-lt"/>
              <a:ea typeface="+mn-ea"/>
              <a:cs typeface="+mn-cs"/>
            </a:rPr>
            <a:t>とともに、その地方債については、</a:t>
          </a:r>
          <a:r>
            <a:rPr lang="ja-JP" altLang="ja-JP" sz="1200" b="0" i="0" baseline="0">
              <a:solidFill>
                <a:schemeClr val="dk1"/>
              </a:solidFill>
              <a:effectLst/>
              <a:latin typeface="+mn-lt"/>
              <a:ea typeface="+mn-ea"/>
              <a:cs typeface="+mn-cs"/>
            </a:rPr>
            <a:t>過疎対策事業債や辺地対策事業債、合併特例債などの交付税措置のある（高い）有利な地方債を活用</a:t>
          </a:r>
          <a:r>
            <a:rPr lang="ja-JP" altLang="en-US" sz="1200" b="0" i="0" baseline="0">
              <a:solidFill>
                <a:schemeClr val="dk1"/>
              </a:solidFill>
              <a:effectLst/>
              <a:latin typeface="+mn-lt"/>
              <a:ea typeface="+mn-ea"/>
              <a:cs typeface="+mn-cs"/>
            </a:rPr>
            <a:t>するなど</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将来負担比率の</a:t>
          </a:r>
          <a:r>
            <a:rPr lang="ja-JP" altLang="ja-JP" sz="1200" b="0" i="0" baseline="0">
              <a:solidFill>
                <a:schemeClr val="dk1"/>
              </a:solidFill>
              <a:effectLst/>
              <a:latin typeface="+mn-lt"/>
              <a:ea typeface="+mn-ea"/>
              <a:cs typeface="+mn-cs"/>
            </a:rPr>
            <a:t>減少を図る。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有形固定資産減価償却率については、類似団体の平均値と比較するとほぼ同水準となっている。本市の公共施設等については、昭和</a:t>
          </a:r>
          <a:r>
            <a:rPr kumimoji="1" lang="en-US" altLang="ja-JP" sz="1100">
              <a:latin typeface="ＭＳ Ｐゴシック"/>
            </a:rPr>
            <a:t>50</a:t>
          </a:r>
          <a:r>
            <a:rPr kumimoji="1" lang="ja-JP" altLang="en-US" sz="1100">
              <a:latin typeface="ＭＳ Ｐゴシック"/>
            </a:rPr>
            <a:t>年から平成</a:t>
          </a:r>
          <a:r>
            <a:rPr kumimoji="1" lang="en-US" altLang="ja-JP" sz="1100">
              <a:latin typeface="ＭＳ Ｐゴシック"/>
            </a:rPr>
            <a:t>12</a:t>
          </a:r>
          <a:r>
            <a:rPr kumimoji="1" lang="ja-JP" altLang="en-US" sz="1100">
              <a:latin typeface="ＭＳ Ｐゴシック"/>
            </a:rPr>
            <a:t>年頃までの期間に整備された施設が多く、昭和</a:t>
          </a:r>
          <a:r>
            <a:rPr kumimoji="1" lang="en-US" altLang="ja-JP" sz="1100">
              <a:latin typeface="ＭＳ Ｐゴシック"/>
            </a:rPr>
            <a:t>50</a:t>
          </a:r>
          <a:r>
            <a:rPr kumimoji="1" lang="ja-JP" altLang="en-US" sz="1100">
              <a:latin typeface="ＭＳ Ｐゴシック"/>
            </a:rPr>
            <a:t>年代に整備した施設については</a:t>
          </a:r>
          <a:r>
            <a:rPr kumimoji="1" lang="en-US" altLang="ja-JP" sz="1100">
              <a:latin typeface="ＭＳ Ｐゴシック"/>
            </a:rPr>
            <a:t>30</a:t>
          </a:r>
          <a:r>
            <a:rPr kumimoji="1" lang="ja-JP" altLang="en-US" sz="1100">
              <a:latin typeface="ＭＳ Ｐゴシック"/>
            </a:rPr>
            <a:t>年を経過しており、今後さらに老朽化対策が必要となっている。その中で、平成</a:t>
          </a:r>
          <a:r>
            <a:rPr kumimoji="1" lang="en-US" altLang="ja-JP" sz="1100">
              <a:latin typeface="ＭＳ Ｐゴシック"/>
            </a:rPr>
            <a:t>28</a:t>
          </a:r>
          <a:r>
            <a:rPr kumimoji="1" lang="ja-JP" altLang="en-US" sz="1100">
              <a:latin typeface="ＭＳ Ｐゴシック"/>
            </a:rPr>
            <a:t>年３月に策定した日置市公共施設等総合管理計画において、保有総量の縮小や長寿命化の推進、施設管理の効率化を基本方針として掲げており、今後、本計画に基づく、取組みを推進する必要がある。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161472</xdr:rowOff>
    </xdr:from>
    <xdr:to>
      <xdr:col>3</xdr:col>
      <xdr:colOff>1170940</xdr:colOff>
      <xdr:row>34</xdr:row>
      <xdr:rowOff>146957</xdr:rowOff>
    </xdr:to>
    <xdr:cxnSp macro="">
      <xdr:nvCxnSpPr>
        <xdr:cNvPr id="66" name="直線コネクタ 65"/>
        <xdr:cNvCxnSpPr/>
      </xdr:nvCxnSpPr>
      <xdr:spPr>
        <a:xfrm flipV="1">
          <a:off x="4760595" y="5400222"/>
          <a:ext cx="1270" cy="135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150784</xdr:rowOff>
    </xdr:from>
    <xdr:ext cx="405111" cy="259045"/>
    <xdr:sp macro="" textlink="">
      <xdr:nvSpPr>
        <xdr:cNvPr id="67" name="有形固定資産減価償却率最小値テキスト"/>
        <xdr:cNvSpPr txBox="1"/>
      </xdr:nvSpPr>
      <xdr:spPr>
        <a:xfrm>
          <a:off x="4813300" y="676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34</xdr:row>
      <xdr:rowOff>146957</xdr:rowOff>
    </xdr:from>
    <xdr:to>
      <xdr:col>3</xdr:col>
      <xdr:colOff>1260475</xdr:colOff>
      <xdr:row>34</xdr:row>
      <xdr:rowOff>146957</xdr:rowOff>
    </xdr:to>
    <xdr:cxnSp macro="">
      <xdr:nvCxnSpPr>
        <xdr:cNvPr id="68" name="直線コネクタ 67"/>
        <xdr:cNvCxnSpPr/>
      </xdr:nvCxnSpPr>
      <xdr:spPr>
        <a:xfrm>
          <a:off x="4673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108149</xdr:rowOff>
    </xdr:from>
    <xdr:ext cx="405111" cy="259045"/>
    <xdr:sp macro="" textlink="">
      <xdr:nvSpPr>
        <xdr:cNvPr id="69" name="有形固定資産減価償却率最大値テキスト"/>
        <xdr:cNvSpPr txBox="1"/>
      </xdr:nvSpPr>
      <xdr:spPr>
        <a:xfrm>
          <a:off x="4813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3</xdr:col>
      <xdr:colOff>1082675</xdr:colOff>
      <xdr:row>26</xdr:row>
      <xdr:rowOff>161472</xdr:rowOff>
    </xdr:from>
    <xdr:to>
      <xdr:col>3</xdr:col>
      <xdr:colOff>1260475</xdr:colOff>
      <xdr:row>26</xdr:row>
      <xdr:rowOff>161472</xdr:rowOff>
    </xdr:to>
    <xdr:cxnSp macro="">
      <xdr:nvCxnSpPr>
        <xdr:cNvPr id="70" name="直線コネクタ 69"/>
        <xdr:cNvCxnSpPr/>
      </xdr:nvCxnSpPr>
      <xdr:spPr>
        <a:xfrm>
          <a:off x="4673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126291</xdr:rowOff>
    </xdr:from>
    <xdr:ext cx="405111" cy="259045"/>
    <xdr:sp macro="" textlink="">
      <xdr:nvSpPr>
        <xdr:cNvPr id="71" name="有形固定資産減価償却率平均値テキスト"/>
        <xdr:cNvSpPr txBox="1"/>
      </xdr:nvSpPr>
      <xdr:spPr>
        <a:xfrm>
          <a:off x="4813300" y="587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103414</xdr:rowOff>
    </xdr:from>
    <xdr:to>
      <xdr:col>3</xdr:col>
      <xdr:colOff>1222375</xdr:colOff>
      <xdr:row>31</xdr:row>
      <xdr:rowOff>33564</xdr:rowOff>
    </xdr:to>
    <xdr:sp macro="" textlink="">
      <xdr:nvSpPr>
        <xdr:cNvPr id="72" name="フローチャート : 判断 71"/>
        <xdr:cNvSpPr/>
      </xdr:nvSpPr>
      <xdr:spPr>
        <a:xfrm>
          <a:off x="47117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118836</xdr:rowOff>
    </xdr:from>
    <xdr:to>
      <xdr:col>3</xdr:col>
      <xdr:colOff>1222375</xdr:colOff>
      <xdr:row>31</xdr:row>
      <xdr:rowOff>48986</xdr:rowOff>
    </xdr:to>
    <xdr:sp macro="" textlink="">
      <xdr:nvSpPr>
        <xdr:cNvPr id="78" name="円/楕円 77"/>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97263</xdr:rowOff>
    </xdr:from>
    <xdr:ext cx="405111" cy="259045"/>
    <xdr:sp macro="" textlink="">
      <xdr:nvSpPr>
        <xdr:cNvPr id="79" name="有形固定資産減価償却率該当値テキスト"/>
        <xdr:cNvSpPr txBox="1"/>
      </xdr:nvSpPr>
      <xdr:spPr>
        <a:xfrm>
          <a:off x="4813300"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151638</xdr:rowOff>
    </xdr:from>
    <xdr:to>
      <xdr:col>6</xdr:col>
      <xdr:colOff>510540</xdr:colOff>
      <xdr:row>40</xdr:row>
      <xdr:rowOff>53340</xdr:rowOff>
    </xdr:to>
    <xdr:cxnSp macro="">
      <xdr:nvCxnSpPr>
        <xdr:cNvPr id="55" name="直線コネクタ 54"/>
        <xdr:cNvCxnSpPr/>
      </xdr:nvCxnSpPr>
      <xdr:spPr>
        <a:xfrm flipV="1">
          <a:off x="4634865" y="580948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57167</xdr:rowOff>
    </xdr:from>
    <xdr:ext cx="405111" cy="259045"/>
    <xdr:sp macro="" textlink="">
      <xdr:nvSpPr>
        <xdr:cNvPr id="56" name="【道路】&#10;有形固定資産減価償却率最小値テキスト"/>
        <xdr:cNvSpPr txBox="1"/>
      </xdr:nvSpPr>
      <xdr:spPr>
        <a:xfrm>
          <a:off x="47244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40</xdr:row>
      <xdr:rowOff>53340</xdr:rowOff>
    </xdr:from>
    <xdr:to>
      <xdr:col>6</xdr:col>
      <xdr:colOff>600075</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98315</xdr:rowOff>
    </xdr:from>
    <xdr:ext cx="405111" cy="259045"/>
    <xdr:sp macro="" textlink="">
      <xdr:nvSpPr>
        <xdr:cNvPr id="58" name="【道路】&#10;有形固定資産減価償却率最大値テキスト"/>
        <xdr:cNvSpPr txBox="1"/>
      </xdr:nvSpPr>
      <xdr:spPr>
        <a:xfrm>
          <a:off x="4724400" y="558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6</xdr:col>
      <xdr:colOff>422275</xdr:colOff>
      <xdr:row>33</xdr:row>
      <xdr:rowOff>151638</xdr:rowOff>
    </xdr:from>
    <xdr:to>
      <xdr:col>6</xdr:col>
      <xdr:colOff>600075</xdr:colOff>
      <xdr:row>33</xdr:row>
      <xdr:rowOff>151638</xdr:rowOff>
    </xdr:to>
    <xdr:cxnSp macro="">
      <xdr:nvCxnSpPr>
        <xdr:cNvPr id="59" name="直線コネクタ 58"/>
        <xdr:cNvCxnSpPr/>
      </xdr:nvCxnSpPr>
      <xdr:spPr>
        <a:xfrm>
          <a:off x="4546600" y="580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7129</xdr:rowOff>
    </xdr:from>
    <xdr:ext cx="405111" cy="259045"/>
    <xdr:sp macro="" textlink="">
      <xdr:nvSpPr>
        <xdr:cNvPr id="60" name="【道路】&#10;有形固定資産減価償却率平均値テキスト"/>
        <xdr:cNvSpPr txBox="1"/>
      </xdr:nvSpPr>
      <xdr:spPr>
        <a:xfrm>
          <a:off x="4724400" y="600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155702</xdr:rowOff>
    </xdr:from>
    <xdr:to>
      <xdr:col>6</xdr:col>
      <xdr:colOff>561975</xdr:colOff>
      <xdr:row>36</xdr:row>
      <xdr:rowOff>85852</xdr:rowOff>
    </xdr:to>
    <xdr:sp macro="" textlink="">
      <xdr:nvSpPr>
        <xdr:cNvPr id="61" name="フローチャート : 判断 60"/>
        <xdr:cNvSpPr/>
      </xdr:nvSpPr>
      <xdr:spPr>
        <a:xfrm>
          <a:off x="45847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2540</xdr:rowOff>
    </xdr:from>
    <xdr:to>
      <xdr:col>6</xdr:col>
      <xdr:colOff>561975</xdr:colOff>
      <xdr:row>40</xdr:row>
      <xdr:rowOff>104140</xdr:rowOff>
    </xdr:to>
    <xdr:sp macro="" textlink="">
      <xdr:nvSpPr>
        <xdr:cNvPr id="67" name="円/楕円 66"/>
        <xdr:cNvSpPr/>
      </xdr:nvSpPr>
      <xdr:spPr>
        <a:xfrm>
          <a:off x="4584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88917</xdr:rowOff>
    </xdr:from>
    <xdr:ext cx="405111" cy="259045"/>
    <xdr:sp macro="" textlink="">
      <xdr:nvSpPr>
        <xdr:cNvPr id="68" name="【道路】&#10;有形固定資産減価償却率該当値テキスト"/>
        <xdr:cNvSpPr txBox="1"/>
      </xdr:nvSpPr>
      <xdr:spPr>
        <a:xfrm>
          <a:off x="47244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129649</xdr:rowOff>
    </xdr:from>
    <xdr:to>
      <xdr:col>15</xdr:col>
      <xdr:colOff>180340</xdr:colOff>
      <xdr:row>42</xdr:row>
      <xdr:rowOff>103197</xdr:rowOff>
    </xdr:to>
    <xdr:cxnSp macro="">
      <xdr:nvCxnSpPr>
        <xdr:cNvPr id="95" name="直線コネクタ 94"/>
        <xdr:cNvCxnSpPr/>
      </xdr:nvCxnSpPr>
      <xdr:spPr>
        <a:xfrm flipV="1">
          <a:off x="10476865" y="5787499"/>
          <a:ext cx="0" cy="1516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107024</xdr:rowOff>
    </xdr:from>
    <xdr:ext cx="469744" cy="259045"/>
    <xdr:sp macro="" textlink="">
      <xdr:nvSpPr>
        <xdr:cNvPr id="96" name="【道路】&#10;一人当たり延長最小値テキスト"/>
        <xdr:cNvSpPr txBox="1"/>
      </xdr:nvSpPr>
      <xdr:spPr>
        <a:xfrm>
          <a:off x="10566400" y="730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a:t>
          </a:r>
          <a:endParaRPr kumimoji="1" lang="ja-JP" altLang="en-US" sz="1000" b="1">
            <a:latin typeface="ＭＳ Ｐゴシック"/>
          </a:endParaRPr>
        </a:p>
      </xdr:txBody>
    </xdr:sp>
    <xdr:clientData/>
  </xdr:oneCellAnchor>
  <xdr:twoCellAnchor>
    <xdr:from>
      <xdr:col>15</xdr:col>
      <xdr:colOff>92075</xdr:colOff>
      <xdr:row>42</xdr:row>
      <xdr:rowOff>103197</xdr:rowOff>
    </xdr:from>
    <xdr:to>
      <xdr:col>15</xdr:col>
      <xdr:colOff>269875</xdr:colOff>
      <xdr:row>42</xdr:row>
      <xdr:rowOff>103197</xdr:rowOff>
    </xdr:to>
    <xdr:cxnSp macro="">
      <xdr:nvCxnSpPr>
        <xdr:cNvPr id="97" name="直線コネクタ 96"/>
        <xdr:cNvCxnSpPr/>
      </xdr:nvCxnSpPr>
      <xdr:spPr>
        <a:xfrm>
          <a:off x="10388600" y="730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76326</xdr:rowOff>
    </xdr:from>
    <xdr:ext cx="534377" cy="259045"/>
    <xdr:sp macro="" textlink="">
      <xdr:nvSpPr>
        <xdr:cNvPr id="98" name="【道路】&#10;一人当たり延長最大値テキスト"/>
        <xdr:cNvSpPr txBox="1"/>
      </xdr:nvSpPr>
      <xdr:spPr>
        <a:xfrm>
          <a:off x="10566400" y="5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19.834</a:t>
          </a:r>
          <a:endParaRPr kumimoji="1" lang="ja-JP" altLang="en-US" sz="1000" b="1">
            <a:latin typeface="ＭＳ Ｐゴシック"/>
          </a:endParaRPr>
        </a:p>
      </xdr:txBody>
    </xdr:sp>
    <xdr:clientData/>
  </xdr:oneCellAnchor>
  <xdr:twoCellAnchor>
    <xdr:from>
      <xdr:col>15</xdr:col>
      <xdr:colOff>92075</xdr:colOff>
      <xdr:row>33</xdr:row>
      <xdr:rowOff>129649</xdr:rowOff>
    </xdr:from>
    <xdr:to>
      <xdr:col>15</xdr:col>
      <xdr:colOff>269875</xdr:colOff>
      <xdr:row>33</xdr:row>
      <xdr:rowOff>129649</xdr:rowOff>
    </xdr:to>
    <xdr:cxnSp macro="">
      <xdr:nvCxnSpPr>
        <xdr:cNvPr id="99" name="直線コネクタ 98"/>
        <xdr:cNvCxnSpPr/>
      </xdr:nvCxnSpPr>
      <xdr:spPr>
        <a:xfrm>
          <a:off x="10388600" y="57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123461</xdr:rowOff>
    </xdr:from>
    <xdr:ext cx="534377" cy="259045"/>
    <xdr:sp macro="" textlink="">
      <xdr:nvSpPr>
        <xdr:cNvPr id="100" name="【道路】&#10;一人当たり延長平均値テキスト"/>
        <xdr:cNvSpPr txBox="1"/>
      </xdr:nvSpPr>
      <xdr:spPr>
        <a:xfrm>
          <a:off x="10566400" y="6295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14.501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145034</xdr:rowOff>
    </xdr:from>
    <xdr:to>
      <xdr:col>15</xdr:col>
      <xdr:colOff>231775</xdr:colOff>
      <xdr:row>37</xdr:row>
      <xdr:rowOff>75184</xdr:rowOff>
    </xdr:to>
    <xdr:sp macro="" textlink="">
      <xdr:nvSpPr>
        <xdr:cNvPr id="101" name="フローチャート : 判断 100"/>
        <xdr:cNvSpPr/>
      </xdr:nvSpPr>
      <xdr:spPr>
        <a:xfrm>
          <a:off x="10426700" y="63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159403</xdr:rowOff>
    </xdr:from>
    <xdr:to>
      <xdr:col>15</xdr:col>
      <xdr:colOff>231775</xdr:colOff>
      <xdr:row>34</xdr:row>
      <xdr:rowOff>89553</xdr:rowOff>
    </xdr:to>
    <xdr:sp macro="" textlink="">
      <xdr:nvSpPr>
        <xdr:cNvPr id="107" name="円/楕円 106"/>
        <xdr:cNvSpPr/>
      </xdr:nvSpPr>
      <xdr:spPr>
        <a:xfrm>
          <a:off x="10426700" y="58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74330</xdr:rowOff>
    </xdr:from>
    <xdr:ext cx="534377" cy="259045"/>
    <xdr:sp macro="" textlink="">
      <xdr:nvSpPr>
        <xdr:cNvPr id="108" name="【道路】&#10;一人当たり延長該当値テキスト"/>
        <xdr:cNvSpPr txBox="1"/>
      </xdr:nvSpPr>
      <xdr:spPr>
        <a:xfrm>
          <a:off x="10566400" y="5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7620</xdr:rowOff>
    </xdr:from>
    <xdr:to>
      <xdr:col>6</xdr:col>
      <xdr:colOff>510540</xdr:colOff>
      <xdr:row>64</xdr:row>
      <xdr:rowOff>7620</xdr:rowOff>
    </xdr:to>
    <xdr:cxnSp macro="">
      <xdr:nvCxnSpPr>
        <xdr:cNvPr id="133" name="直線コネクタ 132"/>
        <xdr:cNvCxnSpPr/>
      </xdr:nvCxnSpPr>
      <xdr:spPr>
        <a:xfrm flipV="1">
          <a:off x="4634865" y="960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橋りょう・トンネ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125747</xdr:rowOff>
    </xdr:from>
    <xdr:ext cx="405111" cy="259045"/>
    <xdr:sp macro="" textlink="">
      <xdr:nvSpPr>
        <xdr:cNvPr id="136" name="【橋りょう・トンネル】&#10;有形固定資産減価償却率最大値テキスト"/>
        <xdr:cNvSpPr txBox="1"/>
      </xdr:nvSpPr>
      <xdr:spPr>
        <a:xfrm>
          <a:off x="4724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6</xdr:col>
      <xdr:colOff>422275</xdr:colOff>
      <xdr:row>56</xdr:row>
      <xdr:rowOff>7620</xdr:rowOff>
    </xdr:from>
    <xdr:to>
      <xdr:col>6</xdr:col>
      <xdr:colOff>600075</xdr:colOff>
      <xdr:row>56</xdr:row>
      <xdr:rowOff>7620</xdr:rowOff>
    </xdr:to>
    <xdr:cxnSp macro="">
      <xdr:nvCxnSpPr>
        <xdr:cNvPr id="137" name="直線コネクタ 136"/>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59707</xdr:rowOff>
    </xdr:from>
    <xdr:ext cx="405111" cy="259045"/>
    <xdr:sp macro="" textlink="">
      <xdr:nvSpPr>
        <xdr:cNvPr id="138" name="【橋りょう・トンネル】&#10;有形固定資産減価償却率平均値テキスト"/>
        <xdr:cNvSpPr txBox="1"/>
      </xdr:nvSpPr>
      <xdr:spPr>
        <a:xfrm>
          <a:off x="4724400" y="9660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36830</xdr:rowOff>
    </xdr:from>
    <xdr:to>
      <xdr:col>6</xdr:col>
      <xdr:colOff>561975</xdr:colOff>
      <xdr:row>57</xdr:row>
      <xdr:rowOff>138430</xdr:rowOff>
    </xdr:to>
    <xdr:sp macro="" textlink="">
      <xdr:nvSpPr>
        <xdr:cNvPr id="139" name="フローチャート : 判断 138"/>
        <xdr:cNvSpPr/>
      </xdr:nvSpPr>
      <xdr:spPr>
        <a:xfrm>
          <a:off x="45847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44450</xdr:rowOff>
    </xdr:from>
    <xdr:to>
      <xdr:col>6</xdr:col>
      <xdr:colOff>561975</xdr:colOff>
      <xdr:row>57</xdr:row>
      <xdr:rowOff>146050</xdr:rowOff>
    </xdr:to>
    <xdr:sp macro="" textlink="">
      <xdr:nvSpPr>
        <xdr:cNvPr id="145" name="円/楕円 144"/>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22877</xdr:rowOff>
    </xdr:from>
    <xdr:ext cx="405111" cy="259045"/>
    <xdr:sp macro="" textlink="">
      <xdr:nvSpPr>
        <xdr:cNvPr id="146" name="【橋りょう・トンネル】&#10;有形固定資産減価償却率該当値テキスト"/>
        <xdr:cNvSpPr txBox="1"/>
      </xdr:nvSpPr>
      <xdr:spPr>
        <a:xfrm>
          <a:off x="4724400"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183,095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7" name="テキスト ボックス 15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9" name="テキスト ボックス 15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52439</xdr:rowOff>
    </xdr:from>
    <xdr:to>
      <xdr:col>15</xdr:col>
      <xdr:colOff>180340</xdr:colOff>
      <xdr:row>64</xdr:row>
      <xdr:rowOff>132588</xdr:rowOff>
    </xdr:to>
    <xdr:cxnSp macro="">
      <xdr:nvCxnSpPr>
        <xdr:cNvPr id="171" name="直線コネクタ 170"/>
        <xdr:cNvCxnSpPr/>
      </xdr:nvCxnSpPr>
      <xdr:spPr>
        <a:xfrm flipV="1">
          <a:off x="10476865" y="9653639"/>
          <a:ext cx="0" cy="145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136415</xdr:rowOff>
    </xdr:from>
    <xdr:ext cx="599010" cy="259045"/>
    <xdr:sp macro="" textlink="">
      <xdr:nvSpPr>
        <xdr:cNvPr id="172" name="【橋りょう・トンネル】&#10;一人当たり有形固定資産（償却資産）額最小値テキスト"/>
        <xdr:cNvSpPr txBox="1"/>
      </xdr:nvSpPr>
      <xdr:spPr>
        <a:xfrm>
          <a:off x="10566400" y="111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175,560</a:t>
          </a:r>
          <a:endParaRPr kumimoji="1" lang="ja-JP" altLang="en-US" sz="1000" b="1">
            <a:latin typeface="ＭＳ Ｐゴシック"/>
          </a:endParaRPr>
        </a:p>
      </xdr:txBody>
    </xdr:sp>
    <xdr:clientData/>
  </xdr:oneCellAnchor>
  <xdr:twoCellAnchor>
    <xdr:from>
      <xdr:col>15</xdr:col>
      <xdr:colOff>92075</xdr:colOff>
      <xdr:row>64</xdr:row>
      <xdr:rowOff>132588</xdr:rowOff>
    </xdr:from>
    <xdr:to>
      <xdr:col>15</xdr:col>
      <xdr:colOff>269875</xdr:colOff>
      <xdr:row>64</xdr:row>
      <xdr:rowOff>132588</xdr:rowOff>
    </xdr:to>
    <xdr:cxnSp macro="">
      <xdr:nvCxnSpPr>
        <xdr:cNvPr id="173" name="直線コネクタ 172"/>
        <xdr:cNvCxnSpPr/>
      </xdr:nvCxnSpPr>
      <xdr:spPr>
        <a:xfrm>
          <a:off x="10388600" y="111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170566</xdr:rowOff>
    </xdr:from>
    <xdr:ext cx="599010" cy="259045"/>
    <xdr:sp macro="" textlink="">
      <xdr:nvSpPr>
        <xdr:cNvPr id="174" name="【橋りょう・トンネル】&#10;一人当たり有形固定資産（償却資産）額最大値テキスト"/>
        <xdr:cNvSpPr txBox="1"/>
      </xdr:nvSpPr>
      <xdr:spPr>
        <a:xfrm>
          <a:off x="10566400" y="94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289,871</a:t>
          </a:r>
          <a:endParaRPr kumimoji="1" lang="ja-JP" altLang="en-US" sz="1000" b="1">
            <a:latin typeface="ＭＳ Ｐゴシック"/>
          </a:endParaRPr>
        </a:p>
      </xdr:txBody>
    </xdr:sp>
    <xdr:clientData/>
  </xdr:oneCellAnchor>
  <xdr:twoCellAnchor>
    <xdr:from>
      <xdr:col>15</xdr:col>
      <xdr:colOff>92075</xdr:colOff>
      <xdr:row>56</xdr:row>
      <xdr:rowOff>52439</xdr:rowOff>
    </xdr:from>
    <xdr:to>
      <xdr:col>15</xdr:col>
      <xdr:colOff>269875</xdr:colOff>
      <xdr:row>56</xdr:row>
      <xdr:rowOff>52439</xdr:rowOff>
    </xdr:to>
    <xdr:cxnSp macro="">
      <xdr:nvCxnSpPr>
        <xdr:cNvPr id="175" name="直線コネクタ 174"/>
        <xdr:cNvCxnSpPr/>
      </xdr:nvCxnSpPr>
      <xdr:spPr>
        <a:xfrm>
          <a:off x="10388600" y="965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10634</xdr:rowOff>
    </xdr:from>
    <xdr:ext cx="599010" cy="259045"/>
    <xdr:sp macro="" textlink="">
      <xdr:nvSpPr>
        <xdr:cNvPr id="176" name="【橋りょう・トンネル】&#10;一人当たり有形固定資産（償却資産）額平均値テキスト"/>
        <xdr:cNvSpPr txBox="1"/>
      </xdr:nvSpPr>
      <xdr:spPr>
        <a:xfrm>
          <a:off x="10566400" y="10640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206,464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32207</xdr:rowOff>
    </xdr:from>
    <xdr:to>
      <xdr:col>15</xdr:col>
      <xdr:colOff>231775</xdr:colOff>
      <xdr:row>62</xdr:row>
      <xdr:rowOff>133807</xdr:rowOff>
    </xdr:to>
    <xdr:sp macro="" textlink="">
      <xdr:nvSpPr>
        <xdr:cNvPr id="177" name="フローチャート : 判断 176"/>
        <xdr:cNvSpPr/>
      </xdr:nvSpPr>
      <xdr:spPr>
        <a:xfrm>
          <a:off x="10426700" y="106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91732</xdr:rowOff>
    </xdr:from>
    <xdr:to>
      <xdr:col>15</xdr:col>
      <xdr:colOff>231775</xdr:colOff>
      <xdr:row>61</xdr:row>
      <xdr:rowOff>21882</xdr:rowOff>
    </xdr:to>
    <xdr:sp macro="" textlink="">
      <xdr:nvSpPr>
        <xdr:cNvPr id="183" name="円/楕円 182"/>
        <xdr:cNvSpPr/>
      </xdr:nvSpPr>
      <xdr:spPr>
        <a:xfrm>
          <a:off x="10426700" y="103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114609</xdr:rowOff>
    </xdr:from>
    <xdr:ext cx="599010" cy="259045"/>
    <xdr:sp macro="" textlink="">
      <xdr:nvSpPr>
        <xdr:cNvPr id="184" name="【橋りょう・トンネル】&#10;一人当たり有形固定資産（償却資産）額該当値テキスト"/>
        <xdr:cNvSpPr txBox="1"/>
      </xdr:nvSpPr>
      <xdr:spPr>
        <a:xfrm>
          <a:off x="10566400" y="102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6" name="直線コネクタ 19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7" name="テキスト ボックス 19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0" name="直線コネクタ 19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1" name="テキスト ボックス 20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158114</xdr:rowOff>
    </xdr:from>
    <xdr:to>
      <xdr:col>6</xdr:col>
      <xdr:colOff>510540</xdr:colOff>
      <xdr:row>85</xdr:row>
      <xdr:rowOff>158114</xdr:rowOff>
    </xdr:to>
    <xdr:cxnSp macro="">
      <xdr:nvCxnSpPr>
        <xdr:cNvPr id="205" name="直線コネクタ 204"/>
        <xdr:cNvCxnSpPr/>
      </xdr:nvCxnSpPr>
      <xdr:spPr>
        <a:xfrm flipV="1">
          <a:off x="4634865" y="1335976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161941</xdr:rowOff>
    </xdr:from>
    <xdr:ext cx="405111" cy="259045"/>
    <xdr:sp macro="" textlink="">
      <xdr:nvSpPr>
        <xdr:cNvPr id="206" name="【公営住宅】&#10;有形固定資産減価償却率最小値テキスト"/>
        <xdr:cNvSpPr txBox="1"/>
      </xdr:nvSpPr>
      <xdr:spPr>
        <a:xfrm>
          <a:off x="47244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6</xdr:col>
      <xdr:colOff>422275</xdr:colOff>
      <xdr:row>85</xdr:row>
      <xdr:rowOff>158114</xdr:rowOff>
    </xdr:from>
    <xdr:to>
      <xdr:col>6</xdr:col>
      <xdr:colOff>600075</xdr:colOff>
      <xdr:row>85</xdr:row>
      <xdr:rowOff>158114</xdr:rowOff>
    </xdr:to>
    <xdr:cxnSp macro="">
      <xdr:nvCxnSpPr>
        <xdr:cNvPr id="207" name="直線コネクタ 206"/>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104791</xdr:rowOff>
    </xdr:from>
    <xdr:ext cx="405111" cy="259045"/>
    <xdr:sp macro="" textlink="">
      <xdr:nvSpPr>
        <xdr:cNvPr id="208" name="【公営住宅】&#10;有形固定資産減価償却率最大値テキスト"/>
        <xdr:cNvSpPr txBox="1"/>
      </xdr:nvSpPr>
      <xdr:spPr>
        <a:xfrm>
          <a:off x="47244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6</xdr:col>
      <xdr:colOff>422275</xdr:colOff>
      <xdr:row>77</xdr:row>
      <xdr:rowOff>158114</xdr:rowOff>
    </xdr:from>
    <xdr:to>
      <xdr:col>6</xdr:col>
      <xdr:colOff>600075</xdr:colOff>
      <xdr:row>77</xdr:row>
      <xdr:rowOff>158114</xdr:rowOff>
    </xdr:to>
    <xdr:cxnSp macro="">
      <xdr:nvCxnSpPr>
        <xdr:cNvPr id="209" name="直線コネクタ 208"/>
        <xdr:cNvCxnSpPr/>
      </xdr:nvCxnSpPr>
      <xdr:spPr>
        <a:xfrm>
          <a:off x="4546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95902</xdr:rowOff>
    </xdr:from>
    <xdr:ext cx="405111" cy="259045"/>
    <xdr:sp macro="" textlink="">
      <xdr:nvSpPr>
        <xdr:cNvPr id="210" name="【公営住宅】&#10;有形固定資産減価償却率平均値テキスト"/>
        <xdr:cNvSpPr txBox="1"/>
      </xdr:nvSpPr>
      <xdr:spPr>
        <a:xfrm>
          <a:off x="4724400" y="1398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73025</xdr:rowOff>
    </xdr:from>
    <xdr:to>
      <xdr:col>6</xdr:col>
      <xdr:colOff>561975</xdr:colOff>
      <xdr:row>83</xdr:row>
      <xdr:rowOff>3175</xdr:rowOff>
    </xdr:to>
    <xdr:sp macro="" textlink="">
      <xdr:nvSpPr>
        <xdr:cNvPr id="211" name="フローチャート : 判断 210"/>
        <xdr:cNvSpPr/>
      </xdr:nvSpPr>
      <xdr:spPr>
        <a:xfrm>
          <a:off x="4584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141605</xdr:rowOff>
    </xdr:from>
    <xdr:to>
      <xdr:col>6</xdr:col>
      <xdr:colOff>561975</xdr:colOff>
      <xdr:row>84</xdr:row>
      <xdr:rowOff>71755</xdr:rowOff>
    </xdr:to>
    <xdr:sp macro="" textlink="">
      <xdr:nvSpPr>
        <xdr:cNvPr id="217" name="円/楕円 216"/>
        <xdr:cNvSpPr/>
      </xdr:nvSpPr>
      <xdr:spPr>
        <a:xfrm>
          <a:off x="4584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120032</xdr:rowOff>
    </xdr:from>
    <xdr:ext cx="405111" cy="259045"/>
    <xdr:sp macro="" textlink="">
      <xdr:nvSpPr>
        <xdr:cNvPr id="218" name="【公営住宅】&#10;有形固定資産減価償却率該当値テキスト"/>
        <xdr:cNvSpPr txBox="1"/>
      </xdr:nvSpPr>
      <xdr:spPr>
        <a:xfrm>
          <a:off x="47244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82</xdr:row>
      <xdr:rowOff>124477</xdr:rowOff>
    </xdr:from>
    <xdr:ext cx="531299" cy="259045"/>
    <xdr:sp macro="" textlink="">
      <xdr:nvSpPr>
        <xdr:cNvPr id="232" name="テキスト ボックス 23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10177</xdr:rowOff>
    </xdr:from>
    <xdr:ext cx="531299" cy="259045"/>
    <xdr:sp macro="" textlink="">
      <xdr:nvSpPr>
        <xdr:cNvPr id="234" name="テキスト ボックス 23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67327</xdr:rowOff>
    </xdr:from>
    <xdr:ext cx="531299" cy="259045"/>
    <xdr:sp macro="" textlink="">
      <xdr:nvSpPr>
        <xdr:cNvPr id="236" name="テキスト ボックス 23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8" name="テキスト ボックス 23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113401</xdr:rowOff>
    </xdr:from>
    <xdr:to>
      <xdr:col>15</xdr:col>
      <xdr:colOff>180340</xdr:colOff>
      <xdr:row>86</xdr:row>
      <xdr:rowOff>34328</xdr:rowOff>
    </xdr:to>
    <xdr:cxnSp macro="">
      <xdr:nvCxnSpPr>
        <xdr:cNvPr id="240" name="直線コネクタ 239"/>
        <xdr:cNvCxnSpPr/>
      </xdr:nvCxnSpPr>
      <xdr:spPr>
        <a:xfrm flipV="1">
          <a:off x="10476865" y="13486501"/>
          <a:ext cx="0" cy="1292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38155</xdr:rowOff>
    </xdr:from>
    <xdr:ext cx="469744" cy="259045"/>
    <xdr:sp macro="" textlink="">
      <xdr:nvSpPr>
        <xdr:cNvPr id="241" name="【公営住宅】&#10;一人当たり面積最小値テキスト"/>
        <xdr:cNvSpPr txBox="1"/>
      </xdr:nvSpPr>
      <xdr:spPr>
        <a:xfrm>
          <a:off x="10566400" y="147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86</xdr:row>
      <xdr:rowOff>34328</xdr:rowOff>
    </xdr:from>
    <xdr:to>
      <xdr:col>15</xdr:col>
      <xdr:colOff>269875</xdr:colOff>
      <xdr:row>86</xdr:row>
      <xdr:rowOff>34328</xdr:rowOff>
    </xdr:to>
    <xdr:cxnSp macro="">
      <xdr:nvCxnSpPr>
        <xdr:cNvPr id="242" name="直線コネクタ 241"/>
        <xdr:cNvCxnSpPr/>
      </xdr:nvCxnSpPr>
      <xdr:spPr>
        <a:xfrm>
          <a:off x="10388600" y="147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60078</xdr:rowOff>
    </xdr:from>
    <xdr:ext cx="534377" cy="259045"/>
    <xdr:sp macro="" textlink="">
      <xdr:nvSpPr>
        <xdr:cNvPr id="243" name="【公営住宅】&#10;一人当たり面積最大値テキスト"/>
        <xdr:cNvSpPr txBox="1"/>
      </xdr:nvSpPr>
      <xdr:spPr>
        <a:xfrm>
          <a:off x="10566400" y="132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56.706</a:t>
          </a:r>
          <a:endParaRPr kumimoji="1" lang="ja-JP" altLang="en-US" sz="1000" b="1">
            <a:latin typeface="ＭＳ Ｐゴシック"/>
          </a:endParaRPr>
        </a:p>
      </xdr:txBody>
    </xdr:sp>
    <xdr:clientData/>
  </xdr:oneCellAnchor>
  <xdr:twoCellAnchor>
    <xdr:from>
      <xdr:col>15</xdr:col>
      <xdr:colOff>92075</xdr:colOff>
      <xdr:row>78</xdr:row>
      <xdr:rowOff>113401</xdr:rowOff>
    </xdr:from>
    <xdr:to>
      <xdr:col>15</xdr:col>
      <xdr:colOff>269875</xdr:colOff>
      <xdr:row>78</xdr:row>
      <xdr:rowOff>113401</xdr:rowOff>
    </xdr:to>
    <xdr:cxnSp macro="">
      <xdr:nvCxnSpPr>
        <xdr:cNvPr id="244" name="直線コネクタ 243"/>
        <xdr:cNvCxnSpPr/>
      </xdr:nvCxnSpPr>
      <xdr:spPr>
        <a:xfrm>
          <a:off x="10388600" y="1348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61451</xdr:rowOff>
    </xdr:from>
    <xdr:ext cx="469744" cy="259045"/>
    <xdr:sp macro="" textlink="">
      <xdr:nvSpPr>
        <xdr:cNvPr id="245" name="【公営住宅】&#10;一人当たり面積平均値テキスト"/>
        <xdr:cNvSpPr txBox="1"/>
      </xdr:nvSpPr>
      <xdr:spPr>
        <a:xfrm>
          <a:off x="10566400" y="1446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5.257</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38574</xdr:rowOff>
    </xdr:from>
    <xdr:to>
      <xdr:col>15</xdr:col>
      <xdr:colOff>231775</xdr:colOff>
      <xdr:row>85</xdr:row>
      <xdr:rowOff>140174</xdr:rowOff>
    </xdr:to>
    <xdr:sp macro="" textlink="">
      <xdr:nvSpPr>
        <xdr:cNvPr id="246" name="フローチャート : 判断 245"/>
        <xdr:cNvSpPr/>
      </xdr:nvSpPr>
      <xdr:spPr>
        <a:xfrm>
          <a:off x="10426700" y="146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154978</xdr:rowOff>
    </xdr:from>
    <xdr:to>
      <xdr:col>15</xdr:col>
      <xdr:colOff>231775</xdr:colOff>
      <xdr:row>86</xdr:row>
      <xdr:rowOff>85128</xdr:rowOff>
    </xdr:to>
    <xdr:sp macro="" textlink="">
      <xdr:nvSpPr>
        <xdr:cNvPr id="252" name="円/楕円 251"/>
        <xdr:cNvSpPr/>
      </xdr:nvSpPr>
      <xdr:spPr>
        <a:xfrm>
          <a:off x="10426700" y="14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69905</xdr:rowOff>
    </xdr:from>
    <xdr:ext cx="469744" cy="259045"/>
    <xdr:sp macro="" textlink="">
      <xdr:nvSpPr>
        <xdr:cNvPr id="253" name="【公営住宅】&#10;一人当たり面積該当値テキスト"/>
        <xdr:cNvSpPr txBox="1"/>
      </xdr:nvSpPr>
      <xdr:spPr>
        <a:xfrm>
          <a:off x="10566400" y="1464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4" name="正方形/長方形 25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5" name="正方形/長方形 25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6" name="正方形/長方形 25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7" name="正方形/長方形 25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8" name="正方形/長方形 25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1" name="正方形/長方形 26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2" name="正方形/長方形 26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3" name="正方形/長方形 26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4" name="正方形/長方形 26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4,383,737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5" name="正方形/長方形 26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6" name="正方形/長方形 26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3" name="正方形/長方形 27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4" name="テキスト ボックス 2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5" name="直線コネクタ 2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6" name="テキスト ボックス 27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77" name="直線コネクタ 2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78" name="テキスト ボックス 27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79" name="直線コネクタ 2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0" name="テキスト ボックス 2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1" name="直線コネクタ 2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2" name="テキスト ボックス 2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3" name="直線コネクタ 2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4" name="テキスト ボックス 2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5" name="直線コネクタ 2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6" name="テキスト ボックス 2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7" name="直線コネクタ 2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88" name="テキスト ボックス 28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164374</xdr:rowOff>
    </xdr:from>
    <xdr:to>
      <xdr:col>23</xdr:col>
      <xdr:colOff>516889</xdr:colOff>
      <xdr:row>42</xdr:row>
      <xdr:rowOff>4354</xdr:rowOff>
    </xdr:to>
    <xdr:cxnSp macro="">
      <xdr:nvCxnSpPr>
        <xdr:cNvPr id="292" name="直線コネクタ 291"/>
        <xdr:cNvCxnSpPr/>
      </xdr:nvCxnSpPr>
      <xdr:spPr>
        <a:xfrm flipV="1">
          <a:off x="16318864" y="565077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8181</xdr:rowOff>
    </xdr:from>
    <xdr:ext cx="405111" cy="259045"/>
    <xdr:sp macro="" textlink="">
      <xdr:nvSpPr>
        <xdr:cNvPr id="293" name="【認定こども園・幼稚園・保育所】&#10;有形固定資産減価償却率最小値テキスト"/>
        <xdr:cNvSpPr txBox="1"/>
      </xdr:nvSpPr>
      <xdr:spPr>
        <a:xfrm>
          <a:off x="164084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23</xdr:col>
      <xdr:colOff>428625</xdr:colOff>
      <xdr:row>42</xdr:row>
      <xdr:rowOff>4354</xdr:rowOff>
    </xdr:from>
    <xdr:to>
      <xdr:col>23</xdr:col>
      <xdr:colOff>606425</xdr:colOff>
      <xdr:row>42</xdr:row>
      <xdr:rowOff>4354</xdr:rowOff>
    </xdr:to>
    <xdr:cxnSp macro="">
      <xdr:nvCxnSpPr>
        <xdr:cNvPr id="294" name="直線コネクタ 293"/>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111051</xdr:rowOff>
    </xdr:from>
    <xdr:ext cx="405111" cy="259045"/>
    <xdr:sp macro="" textlink="">
      <xdr:nvSpPr>
        <xdr:cNvPr id="295" name="【認定こども園・幼稚園・保育所】&#10;有形固定資産減価償却率最大値テキスト"/>
        <xdr:cNvSpPr txBox="1"/>
      </xdr:nvSpPr>
      <xdr:spPr>
        <a:xfrm>
          <a:off x="16408400" y="542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428625</xdr:colOff>
      <xdr:row>32</xdr:row>
      <xdr:rowOff>164374</xdr:rowOff>
    </xdr:from>
    <xdr:to>
      <xdr:col>23</xdr:col>
      <xdr:colOff>606425</xdr:colOff>
      <xdr:row>32</xdr:row>
      <xdr:rowOff>164374</xdr:rowOff>
    </xdr:to>
    <xdr:cxnSp macro="">
      <xdr:nvCxnSpPr>
        <xdr:cNvPr id="296" name="直線コネクタ 295"/>
        <xdr:cNvCxnSpPr/>
      </xdr:nvCxnSpPr>
      <xdr:spPr>
        <a:xfrm>
          <a:off x="16230600" y="565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64243</xdr:rowOff>
    </xdr:from>
    <xdr:ext cx="405111" cy="259045"/>
    <xdr:sp macro="" textlink="">
      <xdr:nvSpPr>
        <xdr:cNvPr id="297" name="【認定こども園・幼稚園・保育所】&#10;有形固定資産減価償却率平均値テキスト"/>
        <xdr:cNvSpPr txBox="1"/>
      </xdr:nvSpPr>
      <xdr:spPr>
        <a:xfrm>
          <a:off x="16408400" y="675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85816</xdr:rowOff>
    </xdr:from>
    <xdr:to>
      <xdr:col>23</xdr:col>
      <xdr:colOff>568325</xdr:colOff>
      <xdr:row>40</xdr:row>
      <xdr:rowOff>15966</xdr:rowOff>
    </xdr:to>
    <xdr:sp macro="" textlink="">
      <xdr:nvSpPr>
        <xdr:cNvPr id="298" name="フローチャート : 判断 297"/>
        <xdr:cNvSpPr/>
      </xdr:nvSpPr>
      <xdr:spPr>
        <a:xfrm>
          <a:off x="162687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113574</xdr:rowOff>
    </xdr:from>
    <xdr:to>
      <xdr:col>23</xdr:col>
      <xdr:colOff>568325</xdr:colOff>
      <xdr:row>33</xdr:row>
      <xdr:rowOff>43724</xdr:rowOff>
    </xdr:to>
    <xdr:sp macro="" textlink="">
      <xdr:nvSpPr>
        <xdr:cNvPr id="304" name="円/楕円 303"/>
        <xdr:cNvSpPr/>
      </xdr:nvSpPr>
      <xdr:spPr>
        <a:xfrm>
          <a:off x="16268700" y="55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66601</xdr:rowOff>
    </xdr:from>
    <xdr:ext cx="405111" cy="259045"/>
    <xdr:sp macro="" textlink="">
      <xdr:nvSpPr>
        <xdr:cNvPr id="305" name="【認定こども園・幼稚園・保育所】&#10;有形固定資産減価償却率該当値テキスト"/>
        <xdr:cNvSpPr txBox="1"/>
      </xdr:nvSpPr>
      <xdr:spPr>
        <a:xfrm>
          <a:off x="16408400" y="5553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6" name="正方形/長方形 30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3" name="正方形/長方形 31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16" name="直線コネクタ 3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7" name="テキスト ボックス 3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18" name="直線コネクタ 3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19" name="テキスト ボックス 3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0" name="直線コネクタ 3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1" name="テキスト ボックス 3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2" name="直線コネクタ 3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3" name="テキスト ボックス 3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4" name="直線コネクタ 3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5" name="テキスト ボックス 3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6" name="直線コネクタ 3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7" name="テキスト ボックス 3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43543</xdr:rowOff>
    </xdr:to>
    <xdr:cxnSp macro="">
      <xdr:nvCxnSpPr>
        <xdr:cNvPr id="331" name="直線コネクタ 330"/>
        <xdr:cNvCxnSpPr/>
      </xdr:nvCxnSpPr>
      <xdr:spPr>
        <a:xfrm flipV="1">
          <a:off x="22160864" y="576834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47370</xdr:rowOff>
    </xdr:from>
    <xdr:ext cx="469744" cy="259045"/>
    <xdr:sp macro="" textlink="">
      <xdr:nvSpPr>
        <xdr:cNvPr id="332" name="【認定こども園・幼稚園・保育所】&#10;一人当たり面積最小値テキスト"/>
        <xdr:cNvSpPr txBox="1"/>
      </xdr:nvSpPr>
      <xdr:spPr>
        <a:xfrm>
          <a:off x="22250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42</xdr:row>
      <xdr:rowOff>43543</xdr:rowOff>
    </xdr:from>
    <xdr:to>
      <xdr:col>32</xdr:col>
      <xdr:colOff>276225</xdr:colOff>
      <xdr:row>42</xdr:row>
      <xdr:rowOff>43543</xdr:rowOff>
    </xdr:to>
    <xdr:cxnSp macro="">
      <xdr:nvCxnSpPr>
        <xdr:cNvPr id="333" name="直線コネクタ 332"/>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334"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0.467</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335" name="直線コネクタ 33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90731</xdr:rowOff>
    </xdr:from>
    <xdr:ext cx="469744" cy="259045"/>
    <xdr:sp macro="" textlink="">
      <xdr:nvSpPr>
        <xdr:cNvPr id="336" name="【認定こども園・幼稚園・保育所】&#10;一人当たり面積平均値テキスト"/>
        <xdr:cNvSpPr txBox="1"/>
      </xdr:nvSpPr>
      <xdr:spPr>
        <a:xfrm>
          <a:off x="22250400" y="6777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67854</xdr:rowOff>
    </xdr:from>
    <xdr:to>
      <xdr:col>32</xdr:col>
      <xdr:colOff>238125</xdr:colOff>
      <xdr:row>40</xdr:row>
      <xdr:rowOff>169454</xdr:rowOff>
    </xdr:to>
    <xdr:sp macro="" textlink="">
      <xdr:nvSpPr>
        <xdr:cNvPr id="337" name="フローチャート : 判断 336"/>
        <xdr:cNvSpPr/>
      </xdr:nvSpPr>
      <xdr:spPr>
        <a:xfrm>
          <a:off x="22110700" y="692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164193</xdr:rowOff>
    </xdr:from>
    <xdr:to>
      <xdr:col>32</xdr:col>
      <xdr:colOff>238125</xdr:colOff>
      <xdr:row>42</xdr:row>
      <xdr:rowOff>94343</xdr:rowOff>
    </xdr:to>
    <xdr:sp macro="" textlink="">
      <xdr:nvSpPr>
        <xdr:cNvPr id="343" name="円/楕円 342"/>
        <xdr:cNvSpPr/>
      </xdr:nvSpPr>
      <xdr:spPr>
        <a:xfrm>
          <a:off x="22110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79120</xdr:rowOff>
    </xdr:from>
    <xdr:ext cx="469744" cy="259045"/>
    <xdr:sp macro="" textlink="">
      <xdr:nvSpPr>
        <xdr:cNvPr id="344" name="【認定こども園・幼稚園・保育所】&#10;一人当たり面積該当値テキスト"/>
        <xdr:cNvSpPr txBox="1"/>
      </xdr:nvSpPr>
      <xdr:spPr>
        <a:xfrm>
          <a:off x="222504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6" name="直線コネクタ 3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7" name="テキスト ボックス 3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8" name="直線コネクタ 3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9" name="テキスト ボックス 3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0" name="直線コネクタ 3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1" name="テキスト ボックス 3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2" name="直線コネクタ 3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3" name="テキスト ボックス 3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5" name="テキスト ボックス 3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43434</xdr:rowOff>
    </xdr:from>
    <xdr:to>
      <xdr:col>23</xdr:col>
      <xdr:colOff>516889</xdr:colOff>
      <xdr:row>62</xdr:row>
      <xdr:rowOff>114300</xdr:rowOff>
    </xdr:to>
    <xdr:cxnSp macro="">
      <xdr:nvCxnSpPr>
        <xdr:cNvPr id="367" name="直線コネクタ 366"/>
        <xdr:cNvCxnSpPr/>
      </xdr:nvCxnSpPr>
      <xdr:spPr>
        <a:xfrm flipV="1">
          <a:off x="16318864" y="9473184"/>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118127</xdr:rowOff>
    </xdr:from>
    <xdr:ext cx="405111" cy="259045"/>
    <xdr:sp macro="" textlink="">
      <xdr:nvSpPr>
        <xdr:cNvPr id="368" name="【学校施設】&#10;有形固定資産減価償却率最小値テキスト"/>
        <xdr:cNvSpPr txBox="1"/>
      </xdr:nvSpPr>
      <xdr:spPr>
        <a:xfrm>
          <a:off x="16408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62</xdr:row>
      <xdr:rowOff>114300</xdr:rowOff>
    </xdr:from>
    <xdr:to>
      <xdr:col>23</xdr:col>
      <xdr:colOff>606425</xdr:colOff>
      <xdr:row>62</xdr:row>
      <xdr:rowOff>114300</xdr:rowOff>
    </xdr:to>
    <xdr:cxnSp macro="">
      <xdr:nvCxnSpPr>
        <xdr:cNvPr id="369" name="直線コネクタ 368"/>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161561</xdr:rowOff>
    </xdr:from>
    <xdr:ext cx="405111" cy="259045"/>
    <xdr:sp macro="" textlink="">
      <xdr:nvSpPr>
        <xdr:cNvPr id="370" name="【学校施設】&#10;有形固定資産減価償却率最大値テキスト"/>
        <xdr:cNvSpPr txBox="1"/>
      </xdr:nvSpPr>
      <xdr:spPr>
        <a:xfrm>
          <a:off x="164084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23</xdr:col>
      <xdr:colOff>428625</xdr:colOff>
      <xdr:row>55</xdr:row>
      <xdr:rowOff>43434</xdr:rowOff>
    </xdr:from>
    <xdr:to>
      <xdr:col>23</xdr:col>
      <xdr:colOff>606425</xdr:colOff>
      <xdr:row>55</xdr:row>
      <xdr:rowOff>43434</xdr:rowOff>
    </xdr:to>
    <xdr:cxnSp macro="">
      <xdr:nvCxnSpPr>
        <xdr:cNvPr id="371" name="直線コネクタ 370"/>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89933</xdr:rowOff>
    </xdr:from>
    <xdr:ext cx="405111" cy="259045"/>
    <xdr:sp macro="" textlink="">
      <xdr:nvSpPr>
        <xdr:cNvPr id="372" name="【学校施設】&#10;有形固定資産減価償却率平均値テキスト"/>
        <xdr:cNvSpPr txBox="1"/>
      </xdr:nvSpPr>
      <xdr:spPr>
        <a:xfrm>
          <a:off x="16408400" y="9862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111506</xdr:rowOff>
    </xdr:from>
    <xdr:to>
      <xdr:col>23</xdr:col>
      <xdr:colOff>568325</xdr:colOff>
      <xdr:row>58</xdr:row>
      <xdr:rowOff>41656</xdr:rowOff>
    </xdr:to>
    <xdr:sp macro="" textlink="">
      <xdr:nvSpPr>
        <xdr:cNvPr id="373" name="フローチャート : 判断 372"/>
        <xdr:cNvSpPr/>
      </xdr:nvSpPr>
      <xdr:spPr>
        <a:xfrm>
          <a:off x="16268700" y="98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4" name="テキスト ボックス 3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5" name="テキスト ボックス 3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6" name="テキスト ボックス 3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7" name="テキスト ボックス 3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8" name="テキスト ボックス 3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6350</xdr:rowOff>
    </xdr:from>
    <xdr:to>
      <xdr:col>23</xdr:col>
      <xdr:colOff>568325</xdr:colOff>
      <xdr:row>57</xdr:row>
      <xdr:rowOff>107950</xdr:rowOff>
    </xdr:to>
    <xdr:sp macro="" textlink="">
      <xdr:nvSpPr>
        <xdr:cNvPr id="379" name="円/楕円 378"/>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29227</xdr:rowOff>
    </xdr:from>
    <xdr:ext cx="405111" cy="259045"/>
    <xdr:sp macro="" textlink="">
      <xdr:nvSpPr>
        <xdr:cNvPr id="380" name="【学校施設】&#10;有形固定資産減価償却率該当値テキスト"/>
        <xdr:cNvSpPr txBox="1"/>
      </xdr:nvSpPr>
      <xdr:spPr>
        <a:xfrm>
          <a:off x="16408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1" name="正方形/長方形 38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8" name="正方形/長方形 38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1" name="テキスト ボックス 3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2" name="直線コネクタ 3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3" name="テキスト ボックス 3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4" name="直線コネクタ 3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5" name="テキスト ボックス 3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6" name="直線コネクタ 3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7" name="テキスト ボックス 3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8" name="直線コネクタ 3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99" name="テキスト ボックス 3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28346</xdr:rowOff>
    </xdr:from>
    <xdr:to>
      <xdr:col>32</xdr:col>
      <xdr:colOff>186689</xdr:colOff>
      <xdr:row>62</xdr:row>
      <xdr:rowOff>118872</xdr:rowOff>
    </xdr:to>
    <xdr:cxnSp macro="">
      <xdr:nvCxnSpPr>
        <xdr:cNvPr id="403" name="直線コネクタ 402"/>
        <xdr:cNvCxnSpPr/>
      </xdr:nvCxnSpPr>
      <xdr:spPr>
        <a:xfrm flipV="1">
          <a:off x="22160864" y="9800996"/>
          <a:ext cx="0" cy="9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122699</xdr:rowOff>
    </xdr:from>
    <xdr:ext cx="469744" cy="259045"/>
    <xdr:sp macro="" textlink="">
      <xdr:nvSpPr>
        <xdr:cNvPr id="404" name="【学校施設】&#10;一人当たり面積最小値テキスト"/>
        <xdr:cNvSpPr txBox="1"/>
      </xdr:nvSpPr>
      <xdr:spPr>
        <a:xfrm>
          <a:off x="22250400"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a:t>
          </a:r>
          <a:endParaRPr kumimoji="1" lang="ja-JP" altLang="en-US" sz="1000" b="1">
            <a:latin typeface="ＭＳ Ｐゴシック"/>
          </a:endParaRPr>
        </a:p>
      </xdr:txBody>
    </xdr:sp>
    <xdr:clientData/>
  </xdr:oneCellAnchor>
  <xdr:twoCellAnchor>
    <xdr:from>
      <xdr:col>32</xdr:col>
      <xdr:colOff>98425</xdr:colOff>
      <xdr:row>62</xdr:row>
      <xdr:rowOff>118872</xdr:rowOff>
    </xdr:from>
    <xdr:to>
      <xdr:col>32</xdr:col>
      <xdr:colOff>276225</xdr:colOff>
      <xdr:row>62</xdr:row>
      <xdr:rowOff>118872</xdr:rowOff>
    </xdr:to>
    <xdr:cxnSp macro="">
      <xdr:nvCxnSpPr>
        <xdr:cNvPr id="405" name="直線コネクタ 404"/>
        <xdr:cNvCxnSpPr/>
      </xdr:nvCxnSpPr>
      <xdr:spPr>
        <a:xfrm>
          <a:off x="22072600" y="1074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146473</xdr:rowOff>
    </xdr:from>
    <xdr:ext cx="469744" cy="259045"/>
    <xdr:sp macro="" textlink="">
      <xdr:nvSpPr>
        <xdr:cNvPr id="406" name="【学校施設】&#10;一人当たり面積最大値テキスト"/>
        <xdr:cNvSpPr txBox="1"/>
      </xdr:nvSpPr>
      <xdr:spPr>
        <a:xfrm>
          <a:off x="22250400" y="95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3.563</a:t>
          </a:r>
          <a:endParaRPr kumimoji="1" lang="ja-JP" altLang="en-US" sz="1000" b="1">
            <a:latin typeface="ＭＳ Ｐゴシック"/>
          </a:endParaRPr>
        </a:p>
      </xdr:txBody>
    </xdr:sp>
    <xdr:clientData/>
  </xdr:oneCellAnchor>
  <xdr:twoCellAnchor>
    <xdr:from>
      <xdr:col>32</xdr:col>
      <xdr:colOff>98425</xdr:colOff>
      <xdr:row>57</xdr:row>
      <xdr:rowOff>28346</xdr:rowOff>
    </xdr:from>
    <xdr:to>
      <xdr:col>32</xdr:col>
      <xdr:colOff>276225</xdr:colOff>
      <xdr:row>57</xdr:row>
      <xdr:rowOff>28346</xdr:rowOff>
    </xdr:to>
    <xdr:cxnSp macro="">
      <xdr:nvCxnSpPr>
        <xdr:cNvPr id="407" name="直線コネクタ 406"/>
        <xdr:cNvCxnSpPr/>
      </xdr:nvCxnSpPr>
      <xdr:spPr>
        <a:xfrm>
          <a:off x="22072600" y="980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28668</xdr:rowOff>
    </xdr:from>
    <xdr:ext cx="469744" cy="259045"/>
    <xdr:sp macro="" textlink="">
      <xdr:nvSpPr>
        <xdr:cNvPr id="408" name="【学校施設】&#10;一人当たり面積平均値テキスト"/>
        <xdr:cNvSpPr txBox="1"/>
      </xdr:nvSpPr>
      <xdr:spPr>
        <a:xfrm>
          <a:off x="22250400" y="104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50241</xdr:rowOff>
    </xdr:from>
    <xdr:to>
      <xdr:col>32</xdr:col>
      <xdr:colOff>238125</xdr:colOff>
      <xdr:row>61</xdr:row>
      <xdr:rowOff>151841</xdr:rowOff>
    </xdr:to>
    <xdr:sp macro="" textlink="">
      <xdr:nvSpPr>
        <xdr:cNvPr id="409" name="フローチャート : 判断 408"/>
        <xdr:cNvSpPr/>
      </xdr:nvSpPr>
      <xdr:spPr>
        <a:xfrm>
          <a:off x="221107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148082</xdr:rowOff>
    </xdr:from>
    <xdr:to>
      <xdr:col>32</xdr:col>
      <xdr:colOff>238125</xdr:colOff>
      <xdr:row>61</xdr:row>
      <xdr:rowOff>78232</xdr:rowOff>
    </xdr:to>
    <xdr:sp macro="" textlink="">
      <xdr:nvSpPr>
        <xdr:cNvPr id="415" name="円/楕円 414"/>
        <xdr:cNvSpPr/>
      </xdr:nvSpPr>
      <xdr:spPr>
        <a:xfrm>
          <a:off x="221107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170959</xdr:rowOff>
    </xdr:from>
    <xdr:ext cx="469744" cy="259045"/>
    <xdr:sp macro="" textlink="">
      <xdr:nvSpPr>
        <xdr:cNvPr id="416" name="【学校施設】&#10;一人当たり面積該当値テキスト"/>
        <xdr:cNvSpPr txBox="1"/>
      </xdr:nvSpPr>
      <xdr:spPr>
        <a:xfrm>
          <a:off x="22250400" y="102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7" name="正方形/長方形 41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4" name="正方形/長方形 42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7" name="テキスト ボックス 42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8" name="直線コネクタ 4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9" name="テキスト ボックス 4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0" name="直線コネクタ 4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1" name="テキスト ボックス 4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2" name="直線コネクタ 4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3" name="テキスト ボックス 4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4" name="直線コネクタ 4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5" name="テキスト ボックス 4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6" name="直線コネクタ 4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37" name="テキスト ボックス 4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39" name="テキスト ボックス 4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140970</xdr:rowOff>
    </xdr:from>
    <xdr:to>
      <xdr:col>23</xdr:col>
      <xdr:colOff>516889</xdr:colOff>
      <xdr:row>85</xdr:row>
      <xdr:rowOff>26670</xdr:rowOff>
    </xdr:to>
    <xdr:cxnSp macro="">
      <xdr:nvCxnSpPr>
        <xdr:cNvPr id="441" name="直線コネクタ 440"/>
        <xdr:cNvCxnSpPr/>
      </xdr:nvCxnSpPr>
      <xdr:spPr>
        <a:xfrm flipV="1">
          <a:off x="16318864" y="1334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30497</xdr:rowOff>
    </xdr:from>
    <xdr:ext cx="405111" cy="259045"/>
    <xdr:sp macro="" textlink="">
      <xdr:nvSpPr>
        <xdr:cNvPr id="442" name="【児童館】&#10;有形固定資産減価償却率最小値テキスト"/>
        <xdr:cNvSpPr txBox="1"/>
      </xdr:nvSpPr>
      <xdr:spPr>
        <a:xfrm>
          <a:off x="164084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a:t>
          </a:r>
          <a:endParaRPr kumimoji="1" lang="ja-JP" altLang="en-US" sz="1000" b="1">
            <a:latin typeface="ＭＳ Ｐゴシック"/>
          </a:endParaRPr>
        </a:p>
      </xdr:txBody>
    </xdr:sp>
    <xdr:clientData/>
  </xdr:oneCellAnchor>
  <xdr:twoCellAnchor>
    <xdr:from>
      <xdr:col>23</xdr:col>
      <xdr:colOff>428625</xdr:colOff>
      <xdr:row>85</xdr:row>
      <xdr:rowOff>26670</xdr:rowOff>
    </xdr:from>
    <xdr:to>
      <xdr:col>23</xdr:col>
      <xdr:colOff>606425</xdr:colOff>
      <xdr:row>85</xdr:row>
      <xdr:rowOff>26670</xdr:rowOff>
    </xdr:to>
    <xdr:cxnSp macro="">
      <xdr:nvCxnSpPr>
        <xdr:cNvPr id="443" name="直線コネクタ 442"/>
        <xdr:cNvCxnSpPr/>
      </xdr:nvCxnSpPr>
      <xdr:spPr>
        <a:xfrm>
          <a:off x="16230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87647</xdr:rowOff>
    </xdr:from>
    <xdr:ext cx="405111" cy="259045"/>
    <xdr:sp macro="" textlink="">
      <xdr:nvSpPr>
        <xdr:cNvPr id="444" name="【児童館】&#10;有形固定資産減価償却率最大値テキスト"/>
        <xdr:cNvSpPr txBox="1"/>
      </xdr:nvSpPr>
      <xdr:spPr>
        <a:xfrm>
          <a:off x="164084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77</xdr:row>
      <xdr:rowOff>140970</xdr:rowOff>
    </xdr:from>
    <xdr:to>
      <xdr:col>23</xdr:col>
      <xdr:colOff>606425</xdr:colOff>
      <xdr:row>77</xdr:row>
      <xdr:rowOff>140970</xdr:rowOff>
    </xdr:to>
    <xdr:cxnSp macro="">
      <xdr:nvCxnSpPr>
        <xdr:cNvPr id="445" name="直線コネクタ 444"/>
        <xdr:cNvCxnSpPr/>
      </xdr:nvCxnSpPr>
      <xdr:spPr>
        <a:xfrm>
          <a:off x="16230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135907</xdr:rowOff>
    </xdr:from>
    <xdr:ext cx="405111" cy="259045"/>
    <xdr:sp macro="" textlink="">
      <xdr:nvSpPr>
        <xdr:cNvPr id="446" name="【児童館】&#10;有形固定資産減価償却率平均値テキスト"/>
        <xdr:cNvSpPr txBox="1"/>
      </xdr:nvSpPr>
      <xdr:spPr>
        <a:xfrm>
          <a:off x="164084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113030</xdr:rowOff>
    </xdr:from>
    <xdr:to>
      <xdr:col>23</xdr:col>
      <xdr:colOff>568325</xdr:colOff>
      <xdr:row>82</xdr:row>
      <xdr:rowOff>43180</xdr:rowOff>
    </xdr:to>
    <xdr:sp macro="" textlink="">
      <xdr:nvSpPr>
        <xdr:cNvPr id="447" name="フローチャート : 判断 44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147320</xdr:rowOff>
    </xdr:from>
    <xdr:to>
      <xdr:col>23</xdr:col>
      <xdr:colOff>568325</xdr:colOff>
      <xdr:row>85</xdr:row>
      <xdr:rowOff>77470</xdr:rowOff>
    </xdr:to>
    <xdr:sp macro="" textlink="">
      <xdr:nvSpPr>
        <xdr:cNvPr id="453" name="円/楕円 452"/>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62247</xdr:rowOff>
    </xdr:from>
    <xdr:ext cx="405111" cy="259045"/>
    <xdr:sp macro="" textlink="">
      <xdr:nvSpPr>
        <xdr:cNvPr id="454" name="【児童館】&#10;有形固定資産減価償却率該当値テキスト"/>
        <xdr:cNvSpPr txBox="1"/>
      </xdr:nvSpPr>
      <xdr:spPr>
        <a:xfrm>
          <a:off x="164084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5" name="正方形/長方形 45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2" name="正方形/長方形 46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3" name="テキスト ボックス 4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4" name="直線コネクタ 4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5" name="テキスト ボックス 4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6" name="直線コネクタ 4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7" name="テキスト ボックス 4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8" name="直線コネクタ 4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9" name="テキスト ボックス 4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0" name="直線コネクタ 4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1" name="テキスト ボックス 4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2" name="直線コネクタ 4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3" name="テキスト ボックス 4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4" name="直線コネクタ 4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5" name="テキスト ボックス 4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6" name="直線コネクタ 4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7" name="テキスト ボックス 4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21771</xdr:rowOff>
    </xdr:from>
    <xdr:to>
      <xdr:col>32</xdr:col>
      <xdr:colOff>186689</xdr:colOff>
      <xdr:row>86</xdr:row>
      <xdr:rowOff>87086</xdr:rowOff>
    </xdr:to>
    <xdr:cxnSp macro="">
      <xdr:nvCxnSpPr>
        <xdr:cNvPr id="481" name="直線コネクタ 480"/>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482" name="【児童館】&#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483" name="直線コネクタ 48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139898</xdr:rowOff>
    </xdr:from>
    <xdr:ext cx="469744" cy="259045"/>
    <xdr:sp macro="" textlink="">
      <xdr:nvSpPr>
        <xdr:cNvPr id="484" name="【児童館】&#10;一人当たり面積最大値テキスト"/>
        <xdr:cNvSpPr txBox="1"/>
      </xdr:nvSpPr>
      <xdr:spPr>
        <a:xfrm>
          <a:off x="222504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21771</xdr:rowOff>
    </xdr:from>
    <xdr:to>
      <xdr:col>32</xdr:col>
      <xdr:colOff>276225</xdr:colOff>
      <xdr:row>78</xdr:row>
      <xdr:rowOff>21771</xdr:rowOff>
    </xdr:to>
    <xdr:cxnSp macro="">
      <xdr:nvCxnSpPr>
        <xdr:cNvPr id="485" name="直線コネクタ 484"/>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34670</xdr:rowOff>
    </xdr:from>
    <xdr:ext cx="469744" cy="259045"/>
    <xdr:sp macro="" textlink="">
      <xdr:nvSpPr>
        <xdr:cNvPr id="486" name="【児童館】&#10;一人当たり面積平均値テキスト"/>
        <xdr:cNvSpPr txBox="1"/>
      </xdr:nvSpPr>
      <xdr:spPr>
        <a:xfrm>
          <a:off x="22250400" y="1443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11793</xdr:rowOff>
    </xdr:from>
    <xdr:to>
      <xdr:col>32</xdr:col>
      <xdr:colOff>238125</xdr:colOff>
      <xdr:row>85</xdr:row>
      <xdr:rowOff>113393</xdr:rowOff>
    </xdr:to>
    <xdr:sp macro="" textlink="">
      <xdr:nvSpPr>
        <xdr:cNvPr id="487" name="フローチャート : 判断 486"/>
        <xdr:cNvSpPr/>
      </xdr:nvSpPr>
      <xdr:spPr>
        <a:xfrm>
          <a:off x="221107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36286</xdr:rowOff>
    </xdr:from>
    <xdr:to>
      <xdr:col>32</xdr:col>
      <xdr:colOff>238125</xdr:colOff>
      <xdr:row>86</xdr:row>
      <xdr:rowOff>137886</xdr:rowOff>
    </xdr:to>
    <xdr:sp macro="" textlink="">
      <xdr:nvSpPr>
        <xdr:cNvPr id="493" name="円/楕円 492"/>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122663</xdr:rowOff>
    </xdr:from>
    <xdr:ext cx="469744" cy="259045"/>
    <xdr:sp macro="" textlink="">
      <xdr:nvSpPr>
        <xdr:cNvPr id="494" name="【児童館】&#10;一人当たり面積該当値テキスト"/>
        <xdr:cNvSpPr txBox="1"/>
      </xdr:nvSpPr>
      <xdr:spPr>
        <a:xfrm>
          <a:off x="222504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5" name="テキスト ボックス 5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6" name="直線コネクタ 5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7" name="テキスト ボックス 5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8" name="直線コネクタ 5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9" name="テキスト ボックス 5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0" name="直線コネクタ 5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1" name="テキスト ボックス 5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2" name="直線コネクタ 5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3" name="テキスト ボックス 51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5" name="テキスト ボックス 51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108</xdr:row>
      <xdr:rowOff>112776</xdr:rowOff>
    </xdr:to>
    <xdr:cxnSp macro="">
      <xdr:nvCxnSpPr>
        <xdr:cNvPr id="517" name="直線コネクタ 516"/>
        <xdr:cNvCxnSpPr/>
      </xdr:nvCxnSpPr>
      <xdr:spPr>
        <a:xfrm flipV="1">
          <a:off x="16318864" y="17166337"/>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518" name="【公民館】&#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519" name="直線コネクタ 518"/>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20"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21" name="直線コネクタ 520"/>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49547</xdr:rowOff>
    </xdr:from>
    <xdr:ext cx="405111" cy="259045"/>
    <xdr:sp macro="" textlink="">
      <xdr:nvSpPr>
        <xdr:cNvPr id="522" name="【公民館】&#10;有形固定資産減価償却率平均値テキスト"/>
        <xdr:cNvSpPr txBox="1"/>
      </xdr:nvSpPr>
      <xdr:spPr>
        <a:xfrm>
          <a:off x="164084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23" name="フローチャート : 判断 522"/>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167132</xdr:rowOff>
    </xdr:from>
    <xdr:to>
      <xdr:col>23</xdr:col>
      <xdr:colOff>568325</xdr:colOff>
      <xdr:row>103</xdr:row>
      <xdr:rowOff>97282</xdr:rowOff>
    </xdr:to>
    <xdr:sp macro="" textlink="">
      <xdr:nvSpPr>
        <xdr:cNvPr id="529" name="円/楕円 528"/>
        <xdr:cNvSpPr/>
      </xdr:nvSpPr>
      <xdr:spPr>
        <a:xfrm>
          <a:off x="162687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18559</xdr:rowOff>
    </xdr:from>
    <xdr:ext cx="405111" cy="259045"/>
    <xdr:sp macro="" textlink="">
      <xdr:nvSpPr>
        <xdr:cNvPr id="530" name="【公民館】&#10;有形固定資産減価償却率該当値テキスト"/>
        <xdr:cNvSpPr txBox="1"/>
      </xdr:nvSpPr>
      <xdr:spPr>
        <a:xfrm>
          <a:off x="16408400" y="1750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1" name="正方形/長方形 53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8" name="正方形/長方形 53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1" name="直線コネクタ 5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2" name="テキスト ボックス 5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3" name="直線コネクタ 5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4" name="テキスト ボックス 5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5" name="直線コネクタ 5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6" name="テキスト ボックス 5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7" name="直線コネクタ 5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8" name="テキスト ボックス 5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121920</xdr:rowOff>
    </xdr:from>
    <xdr:to>
      <xdr:col>32</xdr:col>
      <xdr:colOff>186689</xdr:colOff>
      <xdr:row>107</xdr:row>
      <xdr:rowOff>144780</xdr:rowOff>
    </xdr:to>
    <xdr:cxnSp macro="">
      <xdr:nvCxnSpPr>
        <xdr:cNvPr id="552" name="直線コネクタ 551"/>
        <xdr:cNvCxnSpPr/>
      </xdr:nvCxnSpPr>
      <xdr:spPr>
        <a:xfrm flipV="1">
          <a:off x="22160864" y="172669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53"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54" name="直線コネクタ 553"/>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68597</xdr:rowOff>
    </xdr:from>
    <xdr:ext cx="469744" cy="259045"/>
    <xdr:sp macro="" textlink="">
      <xdr:nvSpPr>
        <xdr:cNvPr id="555" name="【公民館】&#10;一人当たり面積最大値テキスト"/>
        <xdr:cNvSpPr txBox="1"/>
      </xdr:nvSpPr>
      <xdr:spPr>
        <a:xfrm>
          <a:off x="222504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0.580</a:t>
          </a:r>
          <a:endParaRPr kumimoji="1" lang="ja-JP" altLang="en-US" sz="1000" b="1">
            <a:latin typeface="ＭＳ Ｐゴシック"/>
          </a:endParaRPr>
        </a:p>
      </xdr:txBody>
    </xdr:sp>
    <xdr:clientData/>
  </xdr:oneCellAnchor>
  <xdr:twoCellAnchor>
    <xdr:from>
      <xdr:col>32</xdr:col>
      <xdr:colOff>98425</xdr:colOff>
      <xdr:row>100</xdr:row>
      <xdr:rowOff>121920</xdr:rowOff>
    </xdr:from>
    <xdr:to>
      <xdr:col>32</xdr:col>
      <xdr:colOff>276225</xdr:colOff>
      <xdr:row>100</xdr:row>
      <xdr:rowOff>121920</xdr:rowOff>
    </xdr:to>
    <xdr:cxnSp macro="">
      <xdr:nvCxnSpPr>
        <xdr:cNvPr id="556" name="直線コネクタ 55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81551</xdr:rowOff>
    </xdr:from>
    <xdr:ext cx="469744" cy="259045"/>
    <xdr:sp macro="" textlink="">
      <xdr:nvSpPr>
        <xdr:cNvPr id="557" name="【公民館】&#10;一人当たり面積平均値テキスト"/>
        <xdr:cNvSpPr txBox="1"/>
      </xdr:nvSpPr>
      <xdr:spPr>
        <a:xfrm>
          <a:off x="22250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103124</xdr:rowOff>
    </xdr:from>
    <xdr:to>
      <xdr:col>32</xdr:col>
      <xdr:colOff>238125</xdr:colOff>
      <xdr:row>105</xdr:row>
      <xdr:rowOff>33274</xdr:rowOff>
    </xdr:to>
    <xdr:sp macro="" textlink="">
      <xdr:nvSpPr>
        <xdr:cNvPr id="558" name="フローチャート : 判断 557"/>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155702</xdr:rowOff>
    </xdr:from>
    <xdr:to>
      <xdr:col>32</xdr:col>
      <xdr:colOff>238125</xdr:colOff>
      <xdr:row>103</xdr:row>
      <xdr:rowOff>85852</xdr:rowOff>
    </xdr:to>
    <xdr:sp macro="" textlink="">
      <xdr:nvSpPr>
        <xdr:cNvPr id="564" name="円/楕円 563"/>
        <xdr:cNvSpPr/>
      </xdr:nvSpPr>
      <xdr:spPr>
        <a:xfrm>
          <a:off x="221107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7129</xdr:rowOff>
    </xdr:from>
    <xdr:ext cx="469744" cy="259045"/>
    <xdr:sp macro="" textlink="">
      <xdr:nvSpPr>
        <xdr:cNvPr id="565" name="【公民館】&#10;一人当たり面積該当値テキスト"/>
        <xdr:cNvSpPr txBox="1"/>
      </xdr:nvSpPr>
      <xdr:spPr>
        <a:xfrm>
          <a:off x="22250400" y="1749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6" name="正方形/長方形 56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8" name="テキスト ボックス 56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施設類型別ストック情報</a:t>
          </a:r>
          <a:r>
            <a:rPr kumimoji="1" lang="ja-JP" altLang="en-US" sz="1200">
              <a:solidFill>
                <a:schemeClr val="dk1"/>
              </a:solidFill>
              <a:effectLst/>
              <a:latin typeface="+mn-lt"/>
              <a:ea typeface="+mn-ea"/>
              <a:cs typeface="+mn-cs"/>
            </a:rPr>
            <a:t>①</a:t>
          </a:r>
          <a:r>
            <a:rPr kumimoji="1" lang="ja-JP" altLang="ja-JP" sz="1200">
              <a:solidFill>
                <a:schemeClr val="dk1"/>
              </a:solidFill>
              <a:effectLst/>
              <a:latin typeface="+mn-lt"/>
              <a:ea typeface="+mn-ea"/>
              <a:cs typeface="+mn-cs"/>
            </a:rPr>
            <a:t>について、類似団体の平均値と比較して有形固定資産減価償却率が高くなっている施設は、幼稚園、学校施設、公民館となっている。</a:t>
          </a:r>
          <a:endParaRPr lang="ja-JP" altLang="ja-JP" sz="1200">
            <a:effectLst/>
          </a:endParaRPr>
        </a:p>
        <a:p>
          <a:r>
            <a:rPr kumimoji="1" lang="ja-JP" altLang="ja-JP" sz="1200">
              <a:solidFill>
                <a:schemeClr val="dk1"/>
              </a:solidFill>
              <a:effectLst/>
              <a:latin typeface="+mn-lt"/>
              <a:ea typeface="+mn-ea"/>
              <a:cs typeface="+mn-cs"/>
            </a:rPr>
            <a:t>その中で、学校施設については、伊集院小学校を平成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年度にかけて、伊作小学校を平成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年度（予定）にかけて、伊集院北小学校を平成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予定）にかけて、それぞれ大規模な校舎改築事業を実施して（進めて）おり、耐震化を含めて老朽化</a:t>
          </a:r>
          <a:r>
            <a:rPr kumimoji="1" lang="ja-JP" altLang="en-US" sz="1200">
              <a:solidFill>
                <a:schemeClr val="dk1"/>
              </a:solidFill>
              <a:effectLst/>
              <a:latin typeface="+mn-lt"/>
              <a:ea typeface="+mn-ea"/>
              <a:cs typeface="+mn-cs"/>
            </a:rPr>
            <a:t>に対応している</a:t>
          </a:r>
          <a:r>
            <a:rPr kumimoji="1" lang="ja-JP" altLang="ja-JP" sz="1200">
              <a:solidFill>
                <a:schemeClr val="dk1"/>
              </a:solidFill>
              <a:effectLst/>
              <a:latin typeface="+mn-lt"/>
              <a:ea typeface="+mn-ea"/>
              <a:cs typeface="+mn-cs"/>
            </a:rPr>
            <a:t>。また、公営住宅や橋りょうについては、「公営住宅等長寿命化計画」、「橋梁長寿命化修繕計画」の個別の公共施設計画を策定しており、その計画等に基づき、順次、改修等に取り組んでいる。その他の施設についても、</a:t>
          </a:r>
          <a:r>
            <a:rPr kumimoji="1" lang="ja-JP" altLang="en-US" sz="1200">
              <a:solidFill>
                <a:schemeClr val="dk1"/>
              </a:solidFill>
              <a:effectLst/>
              <a:latin typeface="+mn-lt"/>
              <a:ea typeface="+mn-ea"/>
              <a:cs typeface="+mn-cs"/>
            </a:rPr>
            <a:t>経過年数・耐震性等を考慮の上、それぞれ必要に応じて改修等に取り組んでいる。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今後、さらに老朽化対策等が必要となる中で、</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年３月に日置市公共施設等総合管理計画を策定</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、保有総量の縮小や長寿命化の推進、施設管理の効率化を基本方針として</a:t>
          </a:r>
          <a:r>
            <a:rPr kumimoji="1" lang="ja-JP" altLang="en-US" sz="1200">
              <a:solidFill>
                <a:schemeClr val="dk1"/>
              </a:solidFill>
              <a:effectLst/>
              <a:latin typeface="+mn-lt"/>
              <a:ea typeface="+mn-ea"/>
              <a:cs typeface="+mn-cs"/>
            </a:rPr>
            <a:t>掲げているところであり、また、</a:t>
          </a:r>
          <a:r>
            <a:rPr kumimoji="1" lang="ja-JP" altLang="ja-JP" sz="1200">
              <a:solidFill>
                <a:schemeClr val="dk1"/>
              </a:solidFill>
              <a:effectLst/>
              <a:latin typeface="+mn-lt"/>
              <a:ea typeface="+mn-ea"/>
              <a:cs typeface="+mn-cs"/>
            </a:rPr>
            <a:t>その基本方針に対して、「</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年間で施設の保有面積を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％削減」、「長寿命化によるＬＣＣ（ライフサイクルコスト）の</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％低減」、「民間活力の推進等により維持管理コストを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％削減」の目標数値を設定しており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本計画に基づく、取組みを</a:t>
          </a:r>
          <a:r>
            <a:rPr kumimoji="1" lang="ja-JP" altLang="en-US" sz="1200">
              <a:solidFill>
                <a:schemeClr val="dk1"/>
              </a:solidFill>
              <a:effectLst/>
              <a:latin typeface="+mn-lt"/>
              <a:ea typeface="+mn-ea"/>
              <a:cs typeface="+mn-cs"/>
            </a:rPr>
            <a:t>一層</a:t>
          </a:r>
          <a:r>
            <a:rPr kumimoji="1" lang="ja-JP" altLang="ja-JP" sz="1200">
              <a:solidFill>
                <a:schemeClr val="dk1"/>
              </a:solidFill>
              <a:effectLst/>
              <a:latin typeface="+mn-lt"/>
              <a:ea typeface="+mn-ea"/>
              <a:cs typeface="+mn-cs"/>
            </a:rPr>
            <a:t>推進する必要がある。</a:t>
          </a:r>
          <a:endParaRPr kumimoji="1" lang="ja-JP" altLang="en-US" sz="12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42</xdr:row>
      <xdr:rowOff>95794</xdr:rowOff>
    </xdr:to>
    <xdr:cxnSp macro="">
      <xdr:nvCxnSpPr>
        <xdr:cNvPr id="59" name="直線コネクタ 58"/>
        <xdr:cNvCxnSpPr/>
      </xdr:nvCxnSpPr>
      <xdr:spPr>
        <a:xfrm flipV="1">
          <a:off x="4634865" y="581079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99621</xdr:rowOff>
    </xdr:from>
    <xdr:ext cx="405111" cy="259045"/>
    <xdr:sp macro="" textlink="">
      <xdr:nvSpPr>
        <xdr:cNvPr id="60" name="【図書館】&#10;有形固定資産減価償却率最小値テキスト"/>
        <xdr:cNvSpPr txBox="1"/>
      </xdr:nvSpPr>
      <xdr:spPr>
        <a:xfrm>
          <a:off x="4724400" y="730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42</xdr:row>
      <xdr:rowOff>95794</xdr:rowOff>
    </xdr:from>
    <xdr:to>
      <xdr:col>6</xdr:col>
      <xdr:colOff>600075</xdr:colOff>
      <xdr:row>42</xdr:row>
      <xdr:rowOff>95794</xdr:rowOff>
    </xdr:to>
    <xdr:cxnSp macro="">
      <xdr:nvCxnSpPr>
        <xdr:cNvPr id="61" name="直線コネクタ 60"/>
        <xdr:cNvCxnSpPr/>
      </xdr:nvCxnSpPr>
      <xdr:spPr>
        <a:xfrm>
          <a:off x="4546600" y="729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図書館】&#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54808</xdr:rowOff>
    </xdr:from>
    <xdr:ext cx="405111" cy="259045"/>
    <xdr:sp macro="" textlink="">
      <xdr:nvSpPr>
        <xdr:cNvPr id="64" name="【図書館】&#10;有形固定資産減価償却率平均値テキスト"/>
        <xdr:cNvSpPr txBox="1"/>
      </xdr:nvSpPr>
      <xdr:spPr>
        <a:xfrm>
          <a:off x="4724400" y="6741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31931</xdr:rowOff>
    </xdr:from>
    <xdr:to>
      <xdr:col>6</xdr:col>
      <xdr:colOff>561975</xdr:colOff>
      <xdr:row>40</xdr:row>
      <xdr:rowOff>133531</xdr:rowOff>
    </xdr:to>
    <xdr:sp macro="" textlink="">
      <xdr:nvSpPr>
        <xdr:cNvPr id="65" name="フローチャート : 判断 64"/>
        <xdr:cNvSpPr/>
      </xdr:nvSpPr>
      <xdr:spPr>
        <a:xfrm>
          <a:off x="4584700" y="688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42</xdr:row>
      <xdr:rowOff>44994</xdr:rowOff>
    </xdr:from>
    <xdr:to>
      <xdr:col>6</xdr:col>
      <xdr:colOff>561975</xdr:colOff>
      <xdr:row>42</xdr:row>
      <xdr:rowOff>146594</xdr:rowOff>
    </xdr:to>
    <xdr:sp macro="" textlink="">
      <xdr:nvSpPr>
        <xdr:cNvPr id="71" name="円/楕円 70"/>
        <xdr:cNvSpPr/>
      </xdr:nvSpPr>
      <xdr:spPr>
        <a:xfrm>
          <a:off x="4584700" y="72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131371</xdr:rowOff>
    </xdr:from>
    <xdr:ext cx="405111" cy="259045"/>
    <xdr:sp macro="" textlink="">
      <xdr:nvSpPr>
        <xdr:cNvPr id="72" name="【図書館】&#10;有形固定資産減価償却率該当値テキスト"/>
        <xdr:cNvSpPr txBox="1"/>
      </xdr:nvSpPr>
      <xdr:spPr>
        <a:xfrm>
          <a:off x="4724400" y="716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42</xdr:row>
      <xdr:rowOff>38100</xdr:rowOff>
    </xdr:to>
    <xdr:cxnSp macro="">
      <xdr:nvCxnSpPr>
        <xdr:cNvPr id="97" name="直線コネクタ 96"/>
        <xdr:cNvCxnSpPr/>
      </xdr:nvCxnSpPr>
      <xdr:spPr>
        <a:xfrm flipV="1">
          <a:off x="10476865" y="567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98"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99" name="直線コネクタ 98"/>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120650</xdr:rowOff>
    </xdr:from>
    <xdr:to>
      <xdr:col>15</xdr:col>
      <xdr:colOff>231775</xdr:colOff>
      <xdr:row>36</xdr:row>
      <xdr:rowOff>50800</xdr:rowOff>
    </xdr:to>
    <xdr:sp macro="" textlink="">
      <xdr:nvSpPr>
        <xdr:cNvPr id="109" name="円/楕円 108"/>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143527</xdr:rowOff>
    </xdr:from>
    <xdr:ext cx="469744" cy="259045"/>
    <xdr:sp macro="" textlink="">
      <xdr:nvSpPr>
        <xdr:cNvPr id="110" name="【図書館】&#10;一人当たり面積該当値テキスト"/>
        <xdr:cNvSpPr txBox="1"/>
      </xdr:nvSpPr>
      <xdr:spPr>
        <a:xfrm>
          <a:off x="105664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85725</xdr:rowOff>
    </xdr:from>
    <xdr:to>
      <xdr:col>6</xdr:col>
      <xdr:colOff>510540</xdr:colOff>
      <xdr:row>63</xdr:row>
      <xdr:rowOff>49530</xdr:rowOff>
    </xdr:to>
    <xdr:cxnSp macro="">
      <xdr:nvCxnSpPr>
        <xdr:cNvPr id="135" name="直線コネクタ 134"/>
        <xdr:cNvCxnSpPr/>
      </xdr:nvCxnSpPr>
      <xdr:spPr>
        <a:xfrm flipV="1">
          <a:off x="4634865" y="968692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53357</xdr:rowOff>
    </xdr:from>
    <xdr:ext cx="405111" cy="259045"/>
    <xdr:sp macro="" textlink="">
      <xdr:nvSpPr>
        <xdr:cNvPr id="136" name="【体育館・プール】&#10;有形固定資産減価償却率最小値テキスト"/>
        <xdr:cNvSpPr txBox="1"/>
      </xdr:nvSpPr>
      <xdr:spPr>
        <a:xfrm>
          <a:off x="47244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63</xdr:row>
      <xdr:rowOff>49530</xdr:rowOff>
    </xdr:from>
    <xdr:to>
      <xdr:col>6</xdr:col>
      <xdr:colOff>600075</xdr:colOff>
      <xdr:row>63</xdr:row>
      <xdr:rowOff>49530</xdr:rowOff>
    </xdr:to>
    <xdr:cxnSp macro="">
      <xdr:nvCxnSpPr>
        <xdr:cNvPr id="137" name="直線コネクタ 136"/>
        <xdr:cNvCxnSpPr/>
      </xdr:nvCxnSpPr>
      <xdr:spPr>
        <a:xfrm>
          <a:off x="4546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32402</xdr:rowOff>
    </xdr:from>
    <xdr:ext cx="405111" cy="259045"/>
    <xdr:sp macro="" textlink="">
      <xdr:nvSpPr>
        <xdr:cNvPr id="138" name="【体育館・プール】&#10;有形固定資産減価償却率最大値テキスト"/>
        <xdr:cNvSpPr txBox="1"/>
      </xdr:nvSpPr>
      <xdr:spPr>
        <a:xfrm>
          <a:off x="4724400" y="946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6</xdr:col>
      <xdr:colOff>422275</xdr:colOff>
      <xdr:row>56</xdr:row>
      <xdr:rowOff>85725</xdr:rowOff>
    </xdr:from>
    <xdr:to>
      <xdr:col>6</xdr:col>
      <xdr:colOff>600075</xdr:colOff>
      <xdr:row>56</xdr:row>
      <xdr:rowOff>85725</xdr:rowOff>
    </xdr:to>
    <xdr:cxnSp macro="">
      <xdr:nvCxnSpPr>
        <xdr:cNvPr id="139" name="直線コネクタ 138"/>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49547</xdr:rowOff>
    </xdr:from>
    <xdr:ext cx="405111" cy="259045"/>
    <xdr:sp macro="" textlink="">
      <xdr:nvSpPr>
        <xdr:cNvPr id="140" name="【体育館・プール】&#10;有形固定資産減価償却率平均値テキスト"/>
        <xdr:cNvSpPr txBox="1"/>
      </xdr:nvSpPr>
      <xdr:spPr>
        <a:xfrm>
          <a:off x="47244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71120</xdr:rowOff>
    </xdr:from>
    <xdr:to>
      <xdr:col>6</xdr:col>
      <xdr:colOff>561975</xdr:colOff>
      <xdr:row>61</xdr:row>
      <xdr:rowOff>1270</xdr:rowOff>
    </xdr:to>
    <xdr:sp macro="" textlink="">
      <xdr:nvSpPr>
        <xdr:cNvPr id="141" name="フローチャート : 判断 140"/>
        <xdr:cNvSpPr/>
      </xdr:nvSpPr>
      <xdr:spPr>
        <a:xfrm>
          <a:off x="4584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12065</xdr:rowOff>
    </xdr:from>
    <xdr:to>
      <xdr:col>6</xdr:col>
      <xdr:colOff>561975</xdr:colOff>
      <xdr:row>60</xdr:row>
      <xdr:rowOff>113665</xdr:rowOff>
    </xdr:to>
    <xdr:sp macro="" textlink="">
      <xdr:nvSpPr>
        <xdr:cNvPr id="147" name="円/楕円 146"/>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34942</xdr:rowOff>
    </xdr:from>
    <xdr:ext cx="405111" cy="259045"/>
    <xdr:sp macro="" textlink="">
      <xdr:nvSpPr>
        <xdr:cNvPr id="148" name="【体育館・プール】&#10;有形固定資産減価償却率該当値テキスト"/>
        <xdr:cNvSpPr txBox="1"/>
      </xdr:nvSpPr>
      <xdr:spPr>
        <a:xfrm>
          <a:off x="4724400"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166551</xdr:rowOff>
    </xdr:from>
    <xdr:to>
      <xdr:col>15</xdr:col>
      <xdr:colOff>180340</xdr:colOff>
      <xdr:row>63</xdr:row>
      <xdr:rowOff>135527</xdr:rowOff>
    </xdr:to>
    <xdr:cxnSp macro="">
      <xdr:nvCxnSpPr>
        <xdr:cNvPr id="175" name="直線コネクタ 174"/>
        <xdr:cNvCxnSpPr/>
      </xdr:nvCxnSpPr>
      <xdr:spPr>
        <a:xfrm flipV="1">
          <a:off x="10476865" y="9424851"/>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139354</xdr:rowOff>
    </xdr:from>
    <xdr:ext cx="469744" cy="259045"/>
    <xdr:sp macro="" textlink="">
      <xdr:nvSpPr>
        <xdr:cNvPr id="176" name="【体育館・プール】&#10;一人当たり面積最小値テキスト"/>
        <xdr:cNvSpPr txBox="1"/>
      </xdr:nvSpPr>
      <xdr:spPr>
        <a:xfrm>
          <a:off x="10566400" y="109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63</xdr:row>
      <xdr:rowOff>135527</xdr:rowOff>
    </xdr:from>
    <xdr:to>
      <xdr:col>15</xdr:col>
      <xdr:colOff>269875</xdr:colOff>
      <xdr:row>63</xdr:row>
      <xdr:rowOff>135527</xdr:rowOff>
    </xdr:to>
    <xdr:cxnSp macro="">
      <xdr:nvCxnSpPr>
        <xdr:cNvPr id="177" name="直線コネクタ 176"/>
        <xdr:cNvCxnSpPr/>
      </xdr:nvCxnSpPr>
      <xdr:spPr>
        <a:xfrm>
          <a:off x="10388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113228</xdr:rowOff>
    </xdr:from>
    <xdr:ext cx="469744" cy="259045"/>
    <xdr:sp macro="" textlink="">
      <xdr:nvSpPr>
        <xdr:cNvPr id="178" name="【体育館・プール】&#10;一人当たり面積最大値テキスト"/>
        <xdr:cNvSpPr txBox="1"/>
      </xdr:nvSpPr>
      <xdr:spPr>
        <a:xfrm>
          <a:off x="10566400" y="92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0.614</a:t>
          </a:r>
          <a:endParaRPr kumimoji="1" lang="ja-JP" altLang="en-US" sz="1000" b="1">
            <a:latin typeface="ＭＳ Ｐゴシック"/>
          </a:endParaRPr>
        </a:p>
      </xdr:txBody>
    </xdr:sp>
    <xdr:clientData/>
  </xdr:oneCellAnchor>
  <xdr:twoCellAnchor>
    <xdr:from>
      <xdr:col>15</xdr:col>
      <xdr:colOff>92075</xdr:colOff>
      <xdr:row>54</xdr:row>
      <xdr:rowOff>166551</xdr:rowOff>
    </xdr:from>
    <xdr:to>
      <xdr:col>15</xdr:col>
      <xdr:colOff>269875</xdr:colOff>
      <xdr:row>54</xdr:row>
      <xdr:rowOff>166551</xdr:rowOff>
    </xdr:to>
    <xdr:cxnSp macro="">
      <xdr:nvCxnSpPr>
        <xdr:cNvPr id="179" name="直線コネクタ 178"/>
        <xdr:cNvCxnSpPr/>
      </xdr:nvCxnSpPr>
      <xdr:spPr>
        <a:xfrm>
          <a:off x="10388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10903</xdr:rowOff>
    </xdr:from>
    <xdr:ext cx="469744" cy="259045"/>
    <xdr:sp macro="" textlink="">
      <xdr:nvSpPr>
        <xdr:cNvPr id="180" name="【体育館・プール】&#10;一人当たり面積平均値テキスト"/>
        <xdr:cNvSpPr txBox="1"/>
      </xdr:nvSpPr>
      <xdr:spPr>
        <a:xfrm>
          <a:off x="105664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32476</xdr:rowOff>
    </xdr:from>
    <xdr:to>
      <xdr:col>15</xdr:col>
      <xdr:colOff>231775</xdr:colOff>
      <xdr:row>61</xdr:row>
      <xdr:rowOff>134076</xdr:rowOff>
    </xdr:to>
    <xdr:sp macro="" textlink="">
      <xdr:nvSpPr>
        <xdr:cNvPr id="181" name="フローチャート : 判断 180"/>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151674</xdr:rowOff>
    </xdr:from>
    <xdr:to>
      <xdr:col>15</xdr:col>
      <xdr:colOff>231775</xdr:colOff>
      <xdr:row>59</xdr:row>
      <xdr:rowOff>81824</xdr:rowOff>
    </xdr:to>
    <xdr:sp macro="" textlink="">
      <xdr:nvSpPr>
        <xdr:cNvPr id="187" name="円/楕円 186"/>
        <xdr:cNvSpPr/>
      </xdr:nvSpPr>
      <xdr:spPr>
        <a:xfrm>
          <a:off x="10426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3101</xdr:rowOff>
    </xdr:from>
    <xdr:ext cx="469744" cy="259045"/>
    <xdr:sp macro="" textlink="">
      <xdr:nvSpPr>
        <xdr:cNvPr id="188" name="【体育館・プール】&#10;一人当たり面積該当値テキスト"/>
        <xdr:cNvSpPr txBox="1"/>
      </xdr:nvSpPr>
      <xdr:spPr>
        <a:xfrm>
          <a:off x="10566400"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9" name="正方形/長方形 1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6" name="正方形/長方形 19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15239</xdr:rowOff>
    </xdr:from>
    <xdr:to>
      <xdr:col>6</xdr:col>
      <xdr:colOff>510540</xdr:colOff>
      <xdr:row>85</xdr:row>
      <xdr:rowOff>49530</xdr:rowOff>
    </xdr:to>
    <xdr:cxnSp macro="">
      <xdr:nvCxnSpPr>
        <xdr:cNvPr id="213" name="直線コネクタ 212"/>
        <xdr:cNvCxnSpPr/>
      </xdr:nvCxnSpPr>
      <xdr:spPr>
        <a:xfrm flipV="1">
          <a:off x="4634865" y="13388339"/>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53357</xdr:rowOff>
    </xdr:from>
    <xdr:ext cx="405111" cy="259045"/>
    <xdr:sp macro="" textlink="">
      <xdr:nvSpPr>
        <xdr:cNvPr id="214" name="【福祉施設】&#10;有形固定資産減価償却率最小値テキスト"/>
        <xdr:cNvSpPr txBox="1"/>
      </xdr:nvSpPr>
      <xdr:spPr>
        <a:xfrm>
          <a:off x="47244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85</xdr:row>
      <xdr:rowOff>49530</xdr:rowOff>
    </xdr:from>
    <xdr:to>
      <xdr:col>6</xdr:col>
      <xdr:colOff>600075</xdr:colOff>
      <xdr:row>85</xdr:row>
      <xdr:rowOff>49530</xdr:rowOff>
    </xdr:to>
    <xdr:cxnSp macro="">
      <xdr:nvCxnSpPr>
        <xdr:cNvPr id="215" name="直線コネクタ 21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133366</xdr:rowOff>
    </xdr:from>
    <xdr:ext cx="405111" cy="259045"/>
    <xdr:sp macro="" textlink="">
      <xdr:nvSpPr>
        <xdr:cNvPr id="216" name="【福祉施設】&#10;有形固定資産減価償却率最大値テキスト"/>
        <xdr:cNvSpPr txBox="1"/>
      </xdr:nvSpPr>
      <xdr:spPr>
        <a:xfrm>
          <a:off x="47244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78</xdr:row>
      <xdr:rowOff>15239</xdr:rowOff>
    </xdr:from>
    <xdr:to>
      <xdr:col>6</xdr:col>
      <xdr:colOff>600075</xdr:colOff>
      <xdr:row>78</xdr:row>
      <xdr:rowOff>15239</xdr:rowOff>
    </xdr:to>
    <xdr:cxnSp macro="">
      <xdr:nvCxnSpPr>
        <xdr:cNvPr id="217" name="直線コネクタ 21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38116</xdr:rowOff>
    </xdr:from>
    <xdr:ext cx="405111" cy="259045"/>
    <xdr:sp macro="" textlink="">
      <xdr:nvSpPr>
        <xdr:cNvPr id="218" name="【福祉施設】&#10;有形固定資産減価償却率平均値テキスト"/>
        <xdr:cNvSpPr txBox="1"/>
      </xdr:nvSpPr>
      <xdr:spPr>
        <a:xfrm>
          <a:off x="47244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59689</xdr:rowOff>
    </xdr:from>
    <xdr:to>
      <xdr:col>6</xdr:col>
      <xdr:colOff>561975</xdr:colOff>
      <xdr:row>83</xdr:row>
      <xdr:rowOff>161289</xdr:rowOff>
    </xdr:to>
    <xdr:sp macro="" textlink="">
      <xdr:nvSpPr>
        <xdr:cNvPr id="219" name="フローチャート : 判断 21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13970</xdr:rowOff>
    </xdr:from>
    <xdr:to>
      <xdr:col>6</xdr:col>
      <xdr:colOff>561975</xdr:colOff>
      <xdr:row>83</xdr:row>
      <xdr:rowOff>115570</xdr:rowOff>
    </xdr:to>
    <xdr:sp macro="" textlink="">
      <xdr:nvSpPr>
        <xdr:cNvPr id="225" name="円/楕円 224"/>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36847</xdr:rowOff>
    </xdr:from>
    <xdr:ext cx="405111" cy="259045"/>
    <xdr:sp macro="" textlink="">
      <xdr:nvSpPr>
        <xdr:cNvPr id="226" name="【福祉施設】&#10;有形固定資産減価償却率該当値テキスト"/>
        <xdr:cNvSpPr txBox="1"/>
      </xdr:nvSpPr>
      <xdr:spPr>
        <a:xfrm>
          <a:off x="47244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57150</xdr:rowOff>
    </xdr:from>
    <xdr:to>
      <xdr:col>15</xdr:col>
      <xdr:colOff>180340</xdr:colOff>
      <xdr:row>86</xdr:row>
      <xdr:rowOff>3811</xdr:rowOff>
    </xdr:to>
    <xdr:cxnSp macro="">
      <xdr:nvCxnSpPr>
        <xdr:cNvPr id="250" name="直線コネクタ 249"/>
        <xdr:cNvCxnSpPr/>
      </xdr:nvCxnSpPr>
      <xdr:spPr>
        <a:xfrm flipV="1">
          <a:off x="10476865"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1"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2" name="直線コネクタ 25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3827</xdr:rowOff>
    </xdr:from>
    <xdr:ext cx="469744" cy="259045"/>
    <xdr:sp macro="" textlink="">
      <xdr:nvSpPr>
        <xdr:cNvPr id="253" name="【福祉施設】&#10;一人当たり面積最大値テキスト"/>
        <xdr:cNvSpPr txBox="1"/>
      </xdr:nvSpPr>
      <xdr:spPr>
        <a:xfrm>
          <a:off x="10566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78</xdr:row>
      <xdr:rowOff>57150</xdr:rowOff>
    </xdr:from>
    <xdr:to>
      <xdr:col>15</xdr:col>
      <xdr:colOff>269875</xdr:colOff>
      <xdr:row>78</xdr:row>
      <xdr:rowOff>57150</xdr:rowOff>
    </xdr:to>
    <xdr:cxnSp macro="">
      <xdr:nvCxnSpPr>
        <xdr:cNvPr id="254" name="直線コネクタ 253"/>
        <xdr:cNvCxnSpPr/>
      </xdr:nvCxnSpPr>
      <xdr:spPr>
        <a:xfrm>
          <a:off x="10388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72407</xdr:rowOff>
    </xdr:from>
    <xdr:ext cx="469744" cy="259045"/>
    <xdr:sp macro="" textlink="">
      <xdr:nvSpPr>
        <xdr:cNvPr id="255" name="【福祉施設】&#10;一人当たり面積平均値テキスト"/>
        <xdr:cNvSpPr txBox="1"/>
      </xdr:nvSpPr>
      <xdr:spPr>
        <a:xfrm>
          <a:off x="10566400" y="1395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93980</xdr:rowOff>
    </xdr:from>
    <xdr:to>
      <xdr:col>15</xdr:col>
      <xdr:colOff>231775</xdr:colOff>
      <xdr:row>82</xdr:row>
      <xdr:rowOff>24130</xdr:rowOff>
    </xdr:to>
    <xdr:sp macro="" textlink="">
      <xdr:nvSpPr>
        <xdr:cNvPr id="256" name="フローチャート : 判断 255"/>
        <xdr:cNvSpPr/>
      </xdr:nvSpPr>
      <xdr:spPr>
        <a:xfrm>
          <a:off x="10426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6350</xdr:rowOff>
    </xdr:from>
    <xdr:to>
      <xdr:col>15</xdr:col>
      <xdr:colOff>231775</xdr:colOff>
      <xdr:row>78</xdr:row>
      <xdr:rowOff>107950</xdr:rowOff>
    </xdr:to>
    <xdr:sp macro="" textlink="">
      <xdr:nvSpPr>
        <xdr:cNvPr id="262" name="円/楕円 261"/>
        <xdr:cNvSpPr/>
      </xdr:nvSpPr>
      <xdr:spPr>
        <a:xfrm>
          <a:off x="10426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130827</xdr:rowOff>
    </xdr:from>
    <xdr:ext cx="469744" cy="259045"/>
    <xdr:sp macro="" textlink="">
      <xdr:nvSpPr>
        <xdr:cNvPr id="263" name="【福祉施設】&#10;一人当たり面積該当値テキスト"/>
        <xdr:cNvSpPr txBox="1"/>
      </xdr:nvSpPr>
      <xdr:spPr>
        <a:xfrm>
          <a:off x="105664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1" name="正方形/長方形 270"/>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108204</xdr:rowOff>
    </xdr:from>
    <xdr:to>
      <xdr:col>6</xdr:col>
      <xdr:colOff>510540</xdr:colOff>
      <xdr:row>106</xdr:row>
      <xdr:rowOff>144780</xdr:rowOff>
    </xdr:to>
    <xdr:cxnSp macro="">
      <xdr:nvCxnSpPr>
        <xdr:cNvPr id="286" name="直線コネクタ 285"/>
        <xdr:cNvCxnSpPr/>
      </xdr:nvCxnSpPr>
      <xdr:spPr>
        <a:xfrm flipV="1">
          <a:off x="4634865" y="17253204"/>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87" name="【市民会館】&#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88" name="直線コネクタ 287"/>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54881</xdr:rowOff>
    </xdr:from>
    <xdr:ext cx="405111" cy="259045"/>
    <xdr:sp macro="" textlink="">
      <xdr:nvSpPr>
        <xdr:cNvPr id="289" name="【市民会館】&#10;有形固定資産減価償却率最大値テキスト"/>
        <xdr:cNvSpPr txBox="1"/>
      </xdr:nvSpPr>
      <xdr:spPr>
        <a:xfrm>
          <a:off x="4724400" y="1702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100</xdr:row>
      <xdr:rowOff>108204</xdr:rowOff>
    </xdr:from>
    <xdr:to>
      <xdr:col>6</xdr:col>
      <xdr:colOff>600075</xdr:colOff>
      <xdr:row>100</xdr:row>
      <xdr:rowOff>108204</xdr:rowOff>
    </xdr:to>
    <xdr:cxnSp macro="">
      <xdr:nvCxnSpPr>
        <xdr:cNvPr id="290" name="直線コネクタ 289"/>
        <xdr:cNvCxnSpPr/>
      </xdr:nvCxnSpPr>
      <xdr:spPr>
        <a:xfrm>
          <a:off x="4546600" y="1725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98569</xdr:rowOff>
    </xdr:from>
    <xdr:ext cx="405111" cy="259045"/>
    <xdr:sp macro="" textlink="">
      <xdr:nvSpPr>
        <xdr:cNvPr id="291" name="【市民会館】&#10;有形固定資産減価償却率平均値テキスト"/>
        <xdr:cNvSpPr txBox="1"/>
      </xdr:nvSpPr>
      <xdr:spPr>
        <a:xfrm>
          <a:off x="47244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75692</xdr:rowOff>
    </xdr:from>
    <xdr:to>
      <xdr:col>6</xdr:col>
      <xdr:colOff>561975</xdr:colOff>
      <xdr:row>103</xdr:row>
      <xdr:rowOff>5842</xdr:rowOff>
    </xdr:to>
    <xdr:sp macro="" textlink="">
      <xdr:nvSpPr>
        <xdr:cNvPr id="292" name="フローチャート : 判断 291"/>
        <xdr:cNvSpPr/>
      </xdr:nvSpPr>
      <xdr:spPr>
        <a:xfrm>
          <a:off x="4584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102</xdr:row>
      <xdr:rowOff>144272</xdr:rowOff>
    </xdr:from>
    <xdr:to>
      <xdr:col>6</xdr:col>
      <xdr:colOff>561975</xdr:colOff>
      <xdr:row>103</xdr:row>
      <xdr:rowOff>74422</xdr:rowOff>
    </xdr:to>
    <xdr:sp macro="" textlink="">
      <xdr:nvSpPr>
        <xdr:cNvPr id="298" name="円/楕円 297"/>
        <xdr:cNvSpPr/>
      </xdr:nvSpPr>
      <xdr:spPr>
        <a:xfrm>
          <a:off x="4584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122699</xdr:rowOff>
    </xdr:from>
    <xdr:ext cx="405111" cy="259045"/>
    <xdr:sp macro="" textlink="">
      <xdr:nvSpPr>
        <xdr:cNvPr id="299" name="【市民会館】&#10;有形固定資産減価償却率該当値テキスト"/>
        <xdr:cNvSpPr txBox="1"/>
      </xdr:nvSpPr>
      <xdr:spPr>
        <a:xfrm>
          <a:off x="4724400"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1" name="直線コネクタ 31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2" name="テキスト ボックス 31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3" name="直線コネクタ 31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4" name="テキスト ボックス 31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5" name="直線コネクタ 31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6" name="テキスト ボックス 31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7" name="直線コネクタ 31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8" name="テキスト ボックス 31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9" name="直線コネクタ 31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0" name="テキスト ボックス 31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1" name="直線コネクタ 32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2" name="テキスト ボックス 32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5"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32657</xdr:rowOff>
    </xdr:to>
    <xdr:cxnSp macro="">
      <xdr:nvCxnSpPr>
        <xdr:cNvPr id="326" name="直線コネクタ 325"/>
        <xdr:cNvCxnSpPr/>
      </xdr:nvCxnSpPr>
      <xdr:spPr>
        <a:xfrm flipV="1">
          <a:off x="10476865" y="171558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36484</xdr:rowOff>
    </xdr:from>
    <xdr:ext cx="469744" cy="259045"/>
    <xdr:sp macro="" textlink="">
      <xdr:nvSpPr>
        <xdr:cNvPr id="327" name="【市民会館】&#10;一人当たり面積最小値テキスト"/>
        <xdr:cNvSpPr txBox="1"/>
      </xdr:nvSpPr>
      <xdr:spPr>
        <a:xfrm>
          <a:off x="105664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108</xdr:row>
      <xdr:rowOff>32657</xdr:rowOff>
    </xdr:from>
    <xdr:to>
      <xdr:col>15</xdr:col>
      <xdr:colOff>269875</xdr:colOff>
      <xdr:row>108</xdr:row>
      <xdr:rowOff>32657</xdr:rowOff>
    </xdr:to>
    <xdr:cxnSp macro="">
      <xdr:nvCxnSpPr>
        <xdr:cNvPr id="328" name="直線コネクタ 327"/>
        <xdr:cNvCxnSpPr/>
      </xdr:nvCxnSpPr>
      <xdr:spPr>
        <a:xfrm>
          <a:off x="10388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9"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30" name="直線コネクタ 329"/>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109963</xdr:rowOff>
    </xdr:from>
    <xdr:ext cx="469744" cy="259045"/>
    <xdr:sp macro="" textlink="">
      <xdr:nvSpPr>
        <xdr:cNvPr id="331" name="【市民会館】&#10;一人当たり面積平均値テキスト"/>
        <xdr:cNvSpPr txBox="1"/>
      </xdr:nvSpPr>
      <xdr:spPr>
        <a:xfrm>
          <a:off x="10566400" y="177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131536</xdr:rowOff>
    </xdr:from>
    <xdr:to>
      <xdr:col>15</xdr:col>
      <xdr:colOff>231775</xdr:colOff>
      <xdr:row>104</xdr:row>
      <xdr:rowOff>61686</xdr:rowOff>
    </xdr:to>
    <xdr:sp macro="" textlink="">
      <xdr:nvSpPr>
        <xdr:cNvPr id="332" name="フローチャート : 判断 331"/>
        <xdr:cNvSpPr/>
      </xdr:nvSpPr>
      <xdr:spPr>
        <a:xfrm>
          <a:off x="104267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131536</xdr:rowOff>
    </xdr:from>
    <xdr:to>
      <xdr:col>15</xdr:col>
      <xdr:colOff>231775</xdr:colOff>
      <xdr:row>100</xdr:row>
      <xdr:rowOff>61686</xdr:rowOff>
    </xdr:to>
    <xdr:sp macro="" textlink="">
      <xdr:nvSpPr>
        <xdr:cNvPr id="338" name="円/楕円 337"/>
        <xdr:cNvSpPr/>
      </xdr:nvSpPr>
      <xdr:spPr>
        <a:xfrm>
          <a:off x="10426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84563</xdr:rowOff>
    </xdr:from>
    <xdr:ext cx="469744" cy="259045"/>
    <xdr:sp macro="" textlink="">
      <xdr:nvSpPr>
        <xdr:cNvPr id="339" name="【市民会館】&#10;一人当たり面積該当値テキスト"/>
        <xdr:cNvSpPr txBox="1"/>
      </xdr:nvSpPr>
      <xdr:spPr>
        <a:xfrm>
          <a:off x="10566400" y="17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40" name="正方形/長方形 33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7" name="正方形/長方形 34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2" name="テキスト ボックス 36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42</xdr:row>
      <xdr:rowOff>134983</xdr:rowOff>
    </xdr:to>
    <xdr:cxnSp macro="">
      <xdr:nvCxnSpPr>
        <xdr:cNvPr id="366" name="直線コネクタ 365"/>
        <xdr:cNvCxnSpPr/>
      </xdr:nvCxnSpPr>
      <xdr:spPr>
        <a:xfrm flipV="1">
          <a:off x="16318864" y="573568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138810</xdr:rowOff>
    </xdr:from>
    <xdr:ext cx="405111" cy="259045"/>
    <xdr:sp macro="" textlink="">
      <xdr:nvSpPr>
        <xdr:cNvPr id="367" name="【一般廃棄物処理施設】&#10;有形固定資産減価償却率最小値テキスト"/>
        <xdr:cNvSpPr txBox="1"/>
      </xdr:nvSpPr>
      <xdr:spPr>
        <a:xfrm>
          <a:off x="16408400" y="733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42</xdr:row>
      <xdr:rowOff>134983</xdr:rowOff>
    </xdr:from>
    <xdr:to>
      <xdr:col>23</xdr:col>
      <xdr:colOff>606425</xdr:colOff>
      <xdr:row>42</xdr:row>
      <xdr:rowOff>134983</xdr:rowOff>
    </xdr:to>
    <xdr:cxnSp macro="">
      <xdr:nvCxnSpPr>
        <xdr:cNvPr id="368" name="直線コネクタ 367"/>
        <xdr:cNvCxnSpPr/>
      </xdr:nvCxnSpPr>
      <xdr:spPr>
        <a:xfrm>
          <a:off x="16230600" y="73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69" name="【一般廃棄物処理施設】&#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0" name="直線コネクタ 36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60977</xdr:rowOff>
    </xdr:from>
    <xdr:ext cx="405111" cy="259045"/>
    <xdr:sp macro="" textlink="">
      <xdr:nvSpPr>
        <xdr:cNvPr id="371" name="【一般廃棄物処理施設】&#10;有形固定資産減価償却率平均値テキスト"/>
        <xdr:cNvSpPr txBox="1"/>
      </xdr:nvSpPr>
      <xdr:spPr>
        <a:xfrm>
          <a:off x="16408400" y="709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82550</xdr:rowOff>
    </xdr:from>
    <xdr:to>
      <xdr:col>23</xdr:col>
      <xdr:colOff>568325</xdr:colOff>
      <xdr:row>42</xdr:row>
      <xdr:rowOff>12700</xdr:rowOff>
    </xdr:to>
    <xdr:sp macro="" textlink="">
      <xdr:nvSpPr>
        <xdr:cNvPr id="372" name="フローチャート : 判断 371"/>
        <xdr:cNvSpPr/>
      </xdr:nvSpPr>
      <xdr:spPr>
        <a:xfrm>
          <a:off x="162687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30299</xdr:rowOff>
    </xdr:from>
    <xdr:to>
      <xdr:col>23</xdr:col>
      <xdr:colOff>568325</xdr:colOff>
      <xdr:row>41</xdr:row>
      <xdr:rowOff>131899</xdr:rowOff>
    </xdr:to>
    <xdr:sp macro="" textlink="">
      <xdr:nvSpPr>
        <xdr:cNvPr id="378" name="円/楕円 377"/>
        <xdr:cNvSpPr/>
      </xdr:nvSpPr>
      <xdr:spPr>
        <a:xfrm>
          <a:off x="16268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53176</xdr:rowOff>
    </xdr:from>
    <xdr:ext cx="405111" cy="259045"/>
    <xdr:sp macro="" textlink="">
      <xdr:nvSpPr>
        <xdr:cNvPr id="379" name="【一般廃棄物処理施設】&#10;有形固定資産減価償却率該当値テキスト"/>
        <xdr:cNvSpPr txBox="1"/>
      </xdr:nvSpPr>
      <xdr:spPr>
        <a:xfrm>
          <a:off x="16408400" y="691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80" name="正方形/長方形 37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120,098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7" name="正方形/長方形 38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121470</xdr:rowOff>
    </xdr:from>
    <xdr:to>
      <xdr:col>32</xdr:col>
      <xdr:colOff>186689</xdr:colOff>
      <xdr:row>42</xdr:row>
      <xdr:rowOff>17717</xdr:rowOff>
    </xdr:to>
    <xdr:cxnSp macro="">
      <xdr:nvCxnSpPr>
        <xdr:cNvPr id="403" name="直線コネクタ 402"/>
        <xdr:cNvCxnSpPr/>
      </xdr:nvCxnSpPr>
      <xdr:spPr>
        <a:xfrm flipV="1">
          <a:off x="22160864" y="5950770"/>
          <a:ext cx="0" cy="1267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21544</xdr:rowOff>
    </xdr:from>
    <xdr:ext cx="469744" cy="259045"/>
    <xdr:sp macro="" textlink="">
      <xdr:nvSpPr>
        <xdr:cNvPr id="404" name="【一般廃棄物処理施設】&#10;一人当たり有形固定資産（償却資産）額最小値テキスト"/>
        <xdr:cNvSpPr txBox="1"/>
      </xdr:nvSpPr>
      <xdr:spPr>
        <a:xfrm>
          <a:off x="22250400" y="72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a:t>
          </a:r>
          <a:endParaRPr kumimoji="1" lang="ja-JP" altLang="en-US" sz="1000" b="1">
            <a:latin typeface="ＭＳ Ｐゴシック"/>
          </a:endParaRPr>
        </a:p>
      </xdr:txBody>
    </xdr:sp>
    <xdr:clientData/>
  </xdr:oneCellAnchor>
  <xdr:twoCellAnchor>
    <xdr:from>
      <xdr:col>32</xdr:col>
      <xdr:colOff>98425</xdr:colOff>
      <xdr:row>42</xdr:row>
      <xdr:rowOff>17717</xdr:rowOff>
    </xdr:from>
    <xdr:to>
      <xdr:col>32</xdr:col>
      <xdr:colOff>276225</xdr:colOff>
      <xdr:row>42</xdr:row>
      <xdr:rowOff>17717</xdr:rowOff>
    </xdr:to>
    <xdr:cxnSp macro="">
      <xdr:nvCxnSpPr>
        <xdr:cNvPr id="405" name="直線コネクタ 404"/>
        <xdr:cNvCxnSpPr/>
      </xdr:nvCxnSpPr>
      <xdr:spPr>
        <a:xfrm>
          <a:off x="22072600" y="7218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68147</xdr:rowOff>
    </xdr:from>
    <xdr:ext cx="599010" cy="259045"/>
    <xdr:sp macro="" textlink="">
      <xdr:nvSpPr>
        <xdr:cNvPr id="406" name="【一般廃棄物処理施設】&#10;一人当たり有形固定資産（償却資産）額最大値テキスト"/>
        <xdr:cNvSpPr txBox="1"/>
      </xdr:nvSpPr>
      <xdr:spPr>
        <a:xfrm>
          <a:off x="22250400" y="572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169,059</a:t>
          </a:r>
          <a:endParaRPr kumimoji="1" lang="ja-JP" altLang="en-US" sz="1000" b="1">
            <a:latin typeface="ＭＳ Ｐゴシック"/>
          </a:endParaRPr>
        </a:p>
      </xdr:txBody>
    </xdr:sp>
    <xdr:clientData/>
  </xdr:oneCellAnchor>
  <xdr:twoCellAnchor>
    <xdr:from>
      <xdr:col>32</xdr:col>
      <xdr:colOff>98425</xdr:colOff>
      <xdr:row>34</xdr:row>
      <xdr:rowOff>121470</xdr:rowOff>
    </xdr:from>
    <xdr:to>
      <xdr:col>32</xdr:col>
      <xdr:colOff>276225</xdr:colOff>
      <xdr:row>34</xdr:row>
      <xdr:rowOff>121470</xdr:rowOff>
    </xdr:to>
    <xdr:cxnSp macro="">
      <xdr:nvCxnSpPr>
        <xdr:cNvPr id="407" name="直線コネクタ 406"/>
        <xdr:cNvCxnSpPr/>
      </xdr:nvCxnSpPr>
      <xdr:spPr>
        <a:xfrm>
          <a:off x="22072600" y="59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54561</xdr:rowOff>
    </xdr:from>
    <xdr:ext cx="599010" cy="259045"/>
    <xdr:sp macro="" textlink="">
      <xdr:nvSpPr>
        <xdr:cNvPr id="408" name="【一般廃棄物処理施設】&#10;一人当たり有形固定資産（償却資産）額平均値テキスト"/>
        <xdr:cNvSpPr txBox="1"/>
      </xdr:nvSpPr>
      <xdr:spPr>
        <a:xfrm>
          <a:off x="22250400" y="6398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100,842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76134</xdr:rowOff>
    </xdr:from>
    <xdr:to>
      <xdr:col>32</xdr:col>
      <xdr:colOff>238125</xdr:colOff>
      <xdr:row>38</xdr:row>
      <xdr:rowOff>6284</xdr:rowOff>
    </xdr:to>
    <xdr:sp macro="" textlink="">
      <xdr:nvSpPr>
        <xdr:cNvPr id="409" name="フローチャート : 判断 408"/>
        <xdr:cNvSpPr/>
      </xdr:nvSpPr>
      <xdr:spPr>
        <a:xfrm>
          <a:off x="22110700" y="641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8186</xdr:rowOff>
    </xdr:from>
    <xdr:to>
      <xdr:col>32</xdr:col>
      <xdr:colOff>238125</xdr:colOff>
      <xdr:row>37</xdr:row>
      <xdr:rowOff>109786</xdr:rowOff>
    </xdr:to>
    <xdr:sp macro="" textlink="">
      <xdr:nvSpPr>
        <xdr:cNvPr id="415" name="円/楕円 414"/>
        <xdr:cNvSpPr/>
      </xdr:nvSpPr>
      <xdr:spPr>
        <a:xfrm>
          <a:off x="22110700" y="63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31063</xdr:rowOff>
    </xdr:from>
    <xdr:ext cx="599010" cy="259045"/>
    <xdr:sp macro="" textlink="">
      <xdr:nvSpPr>
        <xdr:cNvPr id="416" name="【一般廃棄物処理施設】&#10;一人当たり有形固定資産（償却資産）額該当値テキスト"/>
        <xdr:cNvSpPr txBox="1"/>
      </xdr:nvSpPr>
      <xdr:spPr>
        <a:xfrm>
          <a:off x="22250400" y="62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7" name="正方形/長方形 41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4" name="正方形/長方形 42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8" name="直線コネクタ 4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9" name="テキスト ボックス 4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0" name="直線コネクタ 4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1" name="テキスト ボックス 4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2" name="直線コネクタ 4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3" name="テキスト ボックス 4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4" name="直線コネクタ 4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5" name="テキスト ボックス 4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6" name="直線コネクタ 4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7" name="テキスト ボックス 4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4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152400</xdr:rowOff>
    </xdr:from>
    <xdr:to>
      <xdr:col>23</xdr:col>
      <xdr:colOff>516889</xdr:colOff>
      <xdr:row>63</xdr:row>
      <xdr:rowOff>133350</xdr:rowOff>
    </xdr:to>
    <xdr:cxnSp macro="">
      <xdr:nvCxnSpPr>
        <xdr:cNvPr id="441" name="直線コネクタ 440"/>
        <xdr:cNvCxnSpPr/>
      </xdr:nvCxnSpPr>
      <xdr:spPr>
        <a:xfrm flipV="1">
          <a:off x="16318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442"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443" name="直線コネクタ 442"/>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99077</xdr:rowOff>
    </xdr:from>
    <xdr:ext cx="405111" cy="259045"/>
    <xdr:sp macro="" textlink="">
      <xdr:nvSpPr>
        <xdr:cNvPr id="444" name="【保健センター・保健所】&#10;有形固定資産減価償却率最大値テキスト"/>
        <xdr:cNvSpPr txBox="1"/>
      </xdr:nvSpPr>
      <xdr:spPr>
        <a:xfrm>
          <a:off x="164084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a:t>
          </a:r>
          <a:endParaRPr kumimoji="1" lang="ja-JP" altLang="en-US" sz="1000" b="1">
            <a:latin typeface="ＭＳ Ｐゴシック"/>
          </a:endParaRPr>
        </a:p>
      </xdr:txBody>
    </xdr:sp>
    <xdr:clientData/>
  </xdr:oneCellAnchor>
  <xdr:twoCellAnchor>
    <xdr:from>
      <xdr:col>23</xdr:col>
      <xdr:colOff>428625</xdr:colOff>
      <xdr:row>54</xdr:row>
      <xdr:rowOff>152400</xdr:rowOff>
    </xdr:from>
    <xdr:to>
      <xdr:col>23</xdr:col>
      <xdr:colOff>606425</xdr:colOff>
      <xdr:row>54</xdr:row>
      <xdr:rowOff>152400</xdr:rowOff>
    </xdr:to>
    <xdr:cxnSp macro="">
      <xdr:nvCxnSpPr>
        <xdr:cNvPr id="445" name="直線コネクタ 444"/>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124477</xdr:rowOff>
    </xdr:from>
    <xdr:ext cx="405111" cy="259045"/>
    <xdr:sp macro="" textlink="">
      <xdr:nvSpPr>
        <xdr:cNvPr id="446" name="【保健センター・保健所】&#10;有形固定資産減価償却率平均値テキスト"/>
        <xdr:cNvSpPr txBox="1"/>
      </xdr:nvSpPr>
      <xdr:spPr>
        <a:xfrm>
          <a:off x="164084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101600</xdr:rowOff>
    </xdr:from>
    <xdr:to>
      <xdr:col>23</xdr:col>
      <xdr:colOff>568325</xdr:colOff>
      <xdr:row>60</xdr:row>
      <xdr:rowOff>31750</xdr:rowOff>
    </xdr:to>
    <xdr:sp macro="" textlink="">
      <xdr:nvSpPr>
        <xdr:cNvPr id="447" name="フローチャート : 判断 446"/>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82550</xdr:rowOff>
    </xdr:from>
    <xdr:to>
      <xdr:col>23</xdr:col>
      <xdr:colOff>568325</xdr:colOff>
      <xdr:row>64</xdr:row>
      <xdr:rowOff>12700</xdr:rowOff>
    </xdr:to>
    <xdr:sp macro="" textlink="">
      <xdr:nvSpPr>
        <xdr:cNvPr id="453" name="円/楕円 452"/>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168927</xdr:rowOff>
    </xdr:from>
    <xdr:ext cx="405111" cy="259045"/>
    <xdr:sp macro="" textlink="">
      <xdr:nvSpPr>
        <xdr:cNvPr id="454" name="【保健センター・保健所】&#10;有形固定資産減価償却率該当値テキスト"/>
        <xdr:cNvSpPr txBox="1"/>
      </xdr:nvSpPr>
      <xdr:spPr>
        <a:xfrm>
          <a:off x="164084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5" name="正方形/長方形 45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2" name="正方形/長方形 46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6" name="直線コネクタ 4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7" name="テキスト ボックス 4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8" name="直線コネクタ 4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9" name="テキスト ボックス 4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0" name="直線コネクタ 4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1" name="テキスト ボックス 4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2" name="直線コネクタ 4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3" name="テキスト ボックス 4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4" name="直線コネクタ 4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5" name="テキスト ボックス 4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19050</xdr:rowOff>
    </xdr:from>
    <xdr:to>
      <xdr:col>32</xdr:col>
      <xdr:colOff>186689</xdr:colOff>
      <xdr:row>62</xdr:row>
      <xdr:rowOff>152400</xdr:rowOff>
    </xdr:to>
    <xdr:cxnSp macro="">
      <xdr:nvCxnSpPr>
        <xdr:cNvPr id="479" name="直線コネクタ 478"/>
        <xdr:cNvCxnSpPr/>
      </xdr:nvCxnSpPr>
      <xdr:spPr>
        <a:xfrm flipV="1">
          <a:off x="22160864" y="944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80"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81" name="直線コネクタ 480"/>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137177</xdr:rowOff>
    </xdr:from>
    <xdr:ext cx="469744" cy="259045"/>
    <xdr:sp macro="" textlink="">
      <xdr:nvSpPr>
        <xdr:cNvPr id="482" name="【保健センター・保健所】&#10;一人当たり面積最大値テキスト"/>
        <xdr:cNvSpPr txBox="1"/>
      </xdr:nvSpPr>
      <xdr:spPr>
        <a:xfrm>
          <a:off x="222504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55</xdr:row>
      <xdr:rowOff>19050</xdr:rowOff>
    </xdr:from>
    <xdr:to>
      <xdr:col>32</xdr:col>
      <xdr:colOff>276225</xdr:colOff>
      <xdr:row>55</xdr:row>
      <xdr:rowOff>19050</xdr:rowOff>
    </xdr:to>
    <xdr:cxnSp macro="">
      <xdr:nvCxnSpPr>
        <xdr:cNvPr id="483" name="直線コネクタ 482"/>
        <xdr:cNvCxnSpPr/>
      </xdr:nvCxnSpPr>
      <xdr:spPr>
        <a:xfrm>
          <a:off x="22072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124477</xdr:rowOff>
    </xdr:from>
    <xdr:ext cx="469744" cy="259045"/>
    <xdr:sp macro="" textlink="">
      <xdr:nvSpPr>
        <xdr:cNvPr id="484" name="【保健センター・保健所】&#10;一人当たり面積平均値テキスト"/>
        <xdr:cNvSpPr txBox="1"/>
      </xdr:nvSpPr>
      <xdr:spPr>
        <a:xfrm>
          <a:off x="22250400" y="9897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85" name="フローチャート : 判断 484"/>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101600</xdr:rowOff>
    </xdr:from>
    <xdr:to>
      <xdr:col>32</xdr:col>
      <xdr:colOff>238125</xdr:colOff>
      <xdr:row>63</xdr:row>
      <xdr:rowOff>31750</xdr:rowOff>
    </xdr:to>
    <xdr:sp macro="" textlink="">
      <xdr:nvSpPr>
        <xdr:cNvPr id="491" name="円/楕円 490"/>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16527</xdr:rowOff>
    </xdr:from>
    <xdr:ext cx="469744" cy="259045"/>
    <xdr:sp macro="" textlink="">
      <xdr:nvSpPr>
        <xdr:cNvPr id="492" name="【保健センター・保健所】&#10;一人当たり面積該当値テキスト"/>
        <xdr:cNvSpPr txBox="1"/>
      </xdr:nvSpPr>
      <xdr:spPr>
        <a:xfrm>
          <a:off x="22250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3" name="正方形/長方形 4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500" name="正方形/長方形 49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04" name="テキスト ボックス 50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2" name="テキスト ボックス 5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72389</xdr:rowOff>
    </xdr:from>
    <xdr:to>
      <xdr:col>23</xdr:col>
      <xdr:colOff>516889</xdr:colOff>
      <xdr:row>86</xdr:row>
      <xdr:rowOff>74295</xdr:rowOff>
    </xdr:to>
    <xdr:cxnSp macro="">
      <xdr:nvCxnSpPr>
        <xdr:cNvPr id="516" name="直線コネクタ 515"/>
        <xdr:cNvCxnSpPr/>
      </xdr:nvCxnSpPr>
      <xdr:spPr>
        <a:xfrm flipV="1">
          <a:off x="16318864" y="13445489"/>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78122</xdr:rowOff>
    </xdr:from>
    <xdr:ext cx="340478" cy="259045"/>
    <xdr:sp macro="" textlink="">
      <xdr:nvSpPr>
        <xdr:cNvPr id="517" name="【消防施設】&#10;有形固定資産減価償却率最小値テキスト"/>
        <xdr:cNvSpPr txBox="1"/>
      </xdr:nvSpPr>
      <xdr:spPr>
        <a:xfrm>
          <a:off x="16408400" y="14822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86</xdr:row>
      <xdr:rowOff>74295</xdr:rowOff>
    </xdr:from>
    <xdr:to>
      <xdr:col>23</xdr:col>
      <xdr:colOff>606425</xdr:colOff>
      <xdr:row>86</xdr:row>
      <xdr:rowOff>74295</xdr:rowOff>
    </xdr:to>
    <xdr:cxnSp macro="">
      <xdr:nvCxnSpPr>
        <xdr:cNvPr id="518" name="直線コネクタ 517"/>
        <xdr:cNvCxnSpPr/>
      </xdr:nvCxnSpPr>
      <xdr:spPr>
        <a:xfrm>
          <a:off x="16230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19066</xdr:rowOff>
    </xdr:from>
    <xdr:ext cx="405111" cy="259045"/>
    <xdr:sp macro="" textlink="">
      <xdr:nvSpPr>
        <xdr:cNvPr id="519" name="【消防施設】&#10;有形固定資産減価償却率最大値テキスト"/>
        <xdr:cNvSpPr txBox="1"/>
      </xdr:nvSpPr>
      <xdr:spPr>
        <a:xfrm>
          <a:off x="164084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23</xdr:col>
      <xdr:colOff>428625</xdr:colOff>
      <xdr:row>78</xdr:row>
      <xdr:rowOff>72389</xdr:rowOff>
    </xdr:from>
    <xdr:to>
      <xdr:col>23</xdr:col>
      <xdr:colOff>606425</xdr:colOff>
      <xdr:row>78</xdr:row>
      <xdr:rowOff>72389</xdr:rowOff>
    </xdr:to>
    <xdr:cxnSp macro="">
      <xdr:nvCxnSpPr>
        <xdr:cNvPr id="520" name="直線コネクタ 51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161941</xdr:rowOff>
    </xdr:from>
    <xdr:ext cx="405111" cy="259045"/>
    <xdr:sp macro="" textlink="">
      <xdr:nvSpPr>
        <xdr:cNvPr id="521" name="【消防施設】&#10;有形固定資産減価償却率平均値テキスト"/>
        <xdr:cNvSpPr txBox="1"/>
      </xdr:nvSpPr>
      <xdr:spPr>
        <a:xfrm>
          <a:off x="16408400" y="14220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12064</xdr:rowOff>
    </xdr:from>
    <xdr:to>
      <xdr:col>23</xdr:col>
      <xdr:colOff>568325</xdr:colOff>
      <xdr:row>83</xdr:row>
      <xdr:rowOff>113664</xdr:rowOff>
    </xdr:to>
    <xdr:sp macro="" textlink="">
      <xdr:nvSpPr>
        <xdr:cNvPr id="522" name="フローチャート : 判断 521"/>
        <xdr:cNvSpPr/>
      </xdr:nvSpPr>
      <xdr:spPr>
        <a:xfrm>
          <a:off x="16268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63500</xdr:rowOff>
    </xdr:from>
    <xdr:to>
      <xdr:col>23</xdr:col>
      <xdr:colOff>568325</xdr:colOff>
      <xdr:row>80</xdr:row>
      <xdr:rowOff>165100</xdr:rowOff>
    </xdr:to>
    <xdr:sp macro="" textlink="">
      <xdr:nvSpPr>
        <xdr:cNvPr id="528" name="円/楕円 527"/>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86377</xdr:rowOff>
    </xdr:from>
    <xdr:ext cx="405111" cy="259045"/>
    <xdr:sp macro="" textlink="">
      <xdr:nvSpPr>
        <xdr:cNvPr id="529" name="【消防施設】&#10;有形固定資産減価償却率該当値テキスト"/>
        <xdr:cNvSpPr txBox="1"/>
      </xdr:nvSpPr>
      <xdr:spPr>
        <a:xfrm>
          <a:off x="164084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30" name="正方形/長方形 52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7" name="正方形/長方形 53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0" name="テキスト ボックス 5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118111</xdr:rowOff>
    </xdr:to>
    <xdr:cxnSp macro="">
      <xdr:nvCxnSpPr>
        <xdr:cNvPr id="552" name="直線コネクタ 551"/>
        <xdr:cNvCxnSpPr/>
      </xdr:nvCxnSpPr>
      <xdr:spPr>
        <a:xfrm flipV="1">
          <a:off x="22160864" y="1343406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53" name="【消防施設】&#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54" name="直線コネクタ 55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5" name="【消防施設】&#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6" name="直線コネクタ 555"/>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68597</xdr:rowOff>
    </xdr:from>
    <xdr:ext cx="469744" cy="259045"/>
    <xdr:sp macro="" textlink="">
      <xdr:nvSpPr>
        <xdr:cNvPr id="557" name="【消防施設】&#10;一人当たり面積平均値テキスト"/>
        <xdr:cNvSpPr txBox="1"/>
      </xdr:nvSpPr>
      <xdr:spPr>
        <a:xfrm>
          <a:off x="22250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90170</xdr:rowOff>
    </xdr:from>
    <xdr:to>
      <xdr:col>32</xdr:col>
      <xdr:colOff>238125</xdr:colOff>
      <xdr:row>82</xdr:row>
      <xdr:rowOff>20320</xdr:rowOff>
    </xdr:to>
    <xdr:sp macro="" textlink="">
      <xdr:nvSpPr>
        <xdr:cNvPr id="558" name="フローチャート : 判断 557"/>
        <xdr:cNvSpPr/>
      </xdr:nvSpPr>
      <xdr:spPr>
        <a:xfrm>
          <a:off x="22110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10161</xdr:rowOff>
    </xdr:from>
    <xdr:to>
      <xdr:col>32</xdr:col>
      <xdr:colOff>238125</xdr:colOff>
      <xdr:row>80</xdr:row>
      <xdr:rowOff>111761</xdr:rowOff>
    </xdr:to>
    <xdr:sp macro="" textlink="">
      <xdr:nvSpPr>
        <xdr:cNvPr id="564" name="円/楕円 563"/>
        <xdr:cNvSpPr/>
      </xdr:nvSpPr>
      <xdr:spPr>
        <a:xfrm>
          <a:off x="22110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33038</xdr:rowOff>
    </xdr:from>
    <xdr:ext cx="469744" cy="259045"/>
    <xdr:sp macro="" textlink="">
      <xdr:nvSpPr>
        <xdr:cNvPr id="565" name="【消防施設】&#10;一人当たり面積該当値テキスト"/>
        <xdr:cNvSpPr txBox="1"/>
      </xdr:nvSpPr>
      <xdr:spPr>
        <a:xfrm>
          <a:off x="222504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6" name="正方形/長方形 56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3" name="正方形/長方形 57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7" name="直線コネクタ 5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8" name="テキスト ボックス 5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9" name="直線コネクタ 5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0" name="テキスト ボックス 5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1" name="直線コネクタ 5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2" name="テキスト ボックス 5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3" name="直線コネクタ 5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4" name="テキスト ボックス 5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5" name="直線コネクタ 5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6" name="テキスト ボックス 5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7" name="直線コネクタ 5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8" name="テキスト ボックス 5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156211</xdr:rowOff>
    </xdr:from>
    <xdr:to>
      <xdr:col>23</xdr:col>
      <xdr:colOff>516889</xdr:colOff>
      <xdr:row>109</xdr:row>
      <xdr:rowOff>45176</xdr:rowOff>
    </xdr:to>
    <xdr:cxnSp macro="">
      <xdr:nvCxnSpPr>
        <xdr:cNvPr id="592" name="直線コネクタ 591"/>
        <xdr:cNvCxnSpPr/>
      </xdr:nvCxnSpPr>
      <xdr:spPr>
        <a:xfrm flipV="1">
          <a:off x="16318864" y="17129761"/>
          <a:ext cx="0"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49003</xdr:rowOff>
    </xdr:from>
    <xdr:ext cx="405111" cy="259045"/>
    <xdr:sp macro="" textlink="">
      <xdr:nvSpPr>
        <xdr:cNvPr id="593" name="【庁舎】&#10;有形固定資産減価償却率最小値テキスト"/>
        <xdr:cNvSpPr txBox="1"/>
      </xdr:nvSpPr>
      <xdr:spPr>
        <a:xfrm>
          <a:off x="16408400" y="187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a:t>
          </a:r>
          <a:endParaRPr kumimoji="1" lang="ja-JP" altLang="en-US" sz="1000" b="1">
            <a:latin typeface="ＭＳ Ｐゴシック"/>
          </a:endParaRPr>
        </a:p>
      </xdr:txBody>
    </xdr:sp>
    <xdr:clientData/>
  </xdr:oneCellAnchor>
  <xdr:twoCellAnchor>
    <xdr:from>
      <xdr:col>23</xdr:col>
      <xdr:colOff>428625</xdr:colOff>
      <xdr:row>109</xdr:row>
      <xdr:rowOff>45176</xdr:rowOff>
    </xdr:from>
    <xdr:to>
      <xdr:col>23</xdr:col>
      <xdr:colOff>606425</xdr:colOff>
      <xdr:row>109</xdr:row>
      <xdr:rowOff>45176</xdr:rowOff>
    </xdr:to>
    <xdr:cxnSp macro="">
      <xdr:nvCxnSpPr>
        <xdr:cNvPr id="594" name="直線コネクタ 593"/>
        <xdr:cNvCxnSpPr/>
      </xdr:nvCxnSpPr>
      <xdr:spPr>
        <a:xfrm>
          <a:off x="16230600" y="1873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102888</xdr:rowOff>
    </xdr:from>
    <xdr:ext cx="405111" cy="259045"/>
    <xdr:sp macro="" textlink="">
      <xdr:nvSpPr>
        <xdr:cNvPr id="595" name="【庁舎】&#10;有形固定資産減価償却率最大値テキスト"/>
        <xdr:cNvSpPr txBox="1"/>
      </xdr:nvSpPr>
      <xdr:spPr>
        <a:xfrm>
          <a:off x="164084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428625</xdr:colOff>
      <xdr:row>99</xdr:row>
      <xdr:rowOff>156211</xdr:rowOff>
    </xdr:from>
    <xdr:to>
      <xdr:col>23</xdr:col>
      <xdr:colOff>606425</xdr:colOff>
      <xdr:row>99</xdr:row>
      <xdr:rowOff>156211</xdr:rowOff>
    </xdr:to>
    <xdr:cxnSp macro="">
      <xdr:nvCxnSpPr>
        <xdr:cNvPr id="596" name="直線コネクタ 59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127925</xdr:rowOff>
    </xdr:from>
    <xdr:ext cx="405111" cy="259045"/>
    <xdr:sp macro="" textlink="">
      <xdr:nvSpPr>
        <xdr:cNvPr id="597" name="【庁舎】&#10;有形固定資産減価償却率平均値テキスト"/>
        <xdr:cNvSpPr txBox="1"/>
      </xdr:nvSpPr>
      <xdr:spPr>
        <a:xfrm>
          <a:off x="16408400" y="1795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149498</xdr:rowOff>
    </xdr:from>
    <xdr:to>
      <xdr:col>23</xdr:col>
      <xdr:colOff>568325</xdr:colOff>
      <xdr:row>105</xdr:row>
      <xdr:rowOff>79648</xdr:rowOff>
    </xdr:to>
    <xdr:sp macro="" textlink="">
      <xdr:nvSpPr>
        <xdr:cNvPr id="598" name="フローチャート : 判断 597"/>
        <xdr:cNvSpPr/>
      </xdr:nvSpPr>
      <xdr:spPr>
        <a:xfrm>
          <a:off x="162687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133169</xdr:rowOff>
    </xdr:from>
    <xdr:to>
      <xdr:col>23</xdr:col>
      <xdr:colOff>568325</xdr:colOff>
      <xdr:row>103</xdr:row>
      <xdr:rowOff>63319</xdr:rowOff>
    </xdr:to>
    <xdr:sp macro="" textlink="">
      <xdr:nvSpPr>
        <xdr:cNvPr id="604" name="円/楕円 603"/>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156046</xdr:rowOff>
    </xdr:from>
    <xdr:ext cx="405111" cy="259045"/>
    <xdr:sp macro="" textlink="">
      <xdr:nvSpPr>
        <xdr:cNvPr id="605" name="【庁舎】&#10;有形固定資産減価償却率該当値テキスト"/>
        <xdr:cNvSpPr txBox="1"/>
      </xdr:nvSpPr>
      <xdr:spPr>
        <a:xfrm>
          <a:off x="164084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6" name="正方形/長方形 60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3" name="正方形/長方形 61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102870</xdr:rowOff>
    </xdr:from>
    <xdr:to>
      <xdr:col>32</xdr:col>
      <xdr:colOff>186689</xdr:colOff>
      <xdr:row>108</xdr:row>
      <xdr:rowOff>80011</xdr:rowOff>
    </xdr:to>
    <xdr:cxnSp macro="">
      <xdr:nvCxnSpPr>
        <xdr:cNvPr id="630" name="直線コネクタ 629"/>
        <xdr:cNvCxnSpPr/>
      </xdr:nvCxnSpPr>
      <xdr:spPr>
        <a:xfrm flipV="1">
          <a:off x="22160864" y="1707642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83838</xdr:rowOff>
    </xdr:from>
    <xdr:ext cx="469744" cy="259045"/>
    <xdr:sp macro="" textlink="">
      <xdr:nvSpPr>
        <xdr:cNvPr id="631" name="【庁舎】&#10;一人当たり面積最小値テキスト"/>
        <xdr:cNvSpPr txBox="1"/>
      </xdr:nvSpPr>
      <xdr:spPr>
        <a:xfrm>
          <a:off x="22250400"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0.119</a:t>
          </a:r>
          <a:endParaRPr kumimoji="1" lang="ja-JP" altLang="en-US" sz="1000" b="1">
            <a:latin typeface="ＭＳ Ｐゴシック"/>
          </a:endParaRPr>
        </a:p>
      </xdr:txBody>
    </xdr:sp>
    <xdr:clientData/>
  </xdr:oneCellAnchor>
  <xdr:twoCellAnchor>
    <xdr:from>
      <xdr:col>32</xdr:col>
      <xdr:colOff>98425</xdr:colOff>
      <xdr:row>108</xdr:row>
      <xdr:rowOff>80011</xdr:rowOff>
    </xdr:from>
    <xdr:to>
      <xdr:col>32</xdr:col>
      <xdr:colOff>276225</xdr:colOff>
      <xdr:row>108</xdr:row>
      <xdr:rowOff>80011</xdr:rowOff>
    </xdr:to>
    <xdr:cxnSp macro="">
      <xdr:nvCxnSpPr>
        <xdr:cNvPr id="632" name="直線コネクタ 631"/>
        <xdr:cNvCxnSpPr/>
      </xdr:nvCxnSpPr>
      <xdr:spPr>
        <a:xfrm>
          <a:off x="22072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49547</xdr:rowOff>
    </xdr:from>
    <xdr:ext cx="469744" cy="259045"/>
    <xdr:sp macro="" textlink="">
      <xdr:nvSpPr>
        <xdr:cNvPr id="633" name="【庁舎】&#10;一人当たり面積最大値テキスト"/>
        <xdr:cNvSpPr txBox="1"/>
      </xdr:nvSpPr>
      <xdr:spPr>
        <a:xfrm>
          <a:off x="222504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99</xdr:row>
      <xdr:rowOff>102870</xdr:rowOff>
    </xdr:from>
    <xdr:to>
      <xdr:col>32</xdr:col>
      <xdr:colOff>276225</xdr:colOff>
      <xdr:row>99</xdr:row>
      <xdr:rowOff>102870</xdr:rowOff>
    </xdr:to>
    <xdr:cxnSp macro="">
      <xdr:nvCxnSpPr>
        <xdr:cNvPr id="634" name="直線コネクタ 6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80027</xdr:rowOff>
    </xdr:from>
    <xdr:ext cx="469744" cy="259045"/>
    <xdr:sp macro="" textlink="">
      <xdr:nvSpPr>
        <xdr:cNvPr id="635" name="【庁舎】&#10;一人当たり面積平均値テキスト"/>
        <xdr:cNvSpPr txBox="1"/>
      </xdr:nvSpPr>
      <xdr:spPr>
        <a:xfrm>
          <a:off x="22250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101600</xdr:rowOff>
    </xdr:from>
    <xdr:to>
      <xdr:col>32</xdr:col>
      <xdr:colOff>238125</xdr:colOff>
      <xdr:row>105</xdr:row>
      <xdr:rowOff>31750</xdr:rowOff>
    </xdr:to>
    <xdr:sp macro="" textlink="">
      <xdr:nvSpPr>
        <xdr:cNvPr id="636" name="フローチャート : 判断 635"/>
        <xdr:cNvSpPr/>
      </xdr:nvSpPr>
      <xdr:spPr>
        <a:xfrm>
          <a:off x="22110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82550</xdr:rowOff>
    </xdr:from>
    <xdr:to>
      <xdr:col>32</xdr:col>
      <xdr:colOff>238125</xdr:colOff>
      <xdr:row>104</xdr:row>
      <xdr:rowOff>12700</xdr:rowOff>
    </xdr:to>
    <xdr:sp macro="" textlink="">
      <xdr:nvSpPr>
        <xdr:cNvPr id="642" name="円/楕円 641"/>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105427</xdr:rowOff>
    </xdr:from>
    <xdr:ext cx="469744" cy="259045"/>
    <xdr:sp macro="" textlink="">
      <xdr:nvSpPr>
        <xdr:cNvPr id="643" name="【庁舎】&#10;一人当たり面積該当値テキスト"/>
        <xdr:cNvSpPr txBox="1"/>
      </xdr:nvSpPr>
      <xdr:spPr>
        <a:xfrm>
          <a:off x="222504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4" name="正方形/長方形 6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6" name="テキスト ボックス 6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施設類型別ストック情報</a:t>
          </a:r>
          <a:r>
            <a:rPr kumimoji="1" lang="ja-JP" altLang="en-US" sz="1200">
              <a:solidFill>
                <a:schemeClr val="dk1"/>
              </a:solidFill>
              <a:effectLst/>
              <a:latin typeface="+mn-lt"/>
              <a:ea typeface="+mn-ea"/>
              <a:cs typeface="+mn-cs"/>
            </a:rPr>
            <a:t>②</a:t>
          </a:r>
          <a:r>
            <a:rPr kumimoji="1" lang="ja-JP" altLang="ja-JP" sz="1200">
              <a:solidFill>
                <a:schemeClr val="dk1"/>
              </a:solidFill>
              <a:effectLst/>
              <a:latin typeface="+mn-lt"/>
              <a:ea typeface="+mn-ea"/>
              <a:cs typeface="+mn-cs"/>
            </a:rPr>
            <a:t>について、類似団体の平均値と比較して有形固定資産減価償却率が高くなっている施設は、体育館・プール、福祉施設、一般廃棄物処理施設、消防施設、庁舎となっている。</a:t>
          </a:r>
          <a:endParaRPr lang="ja-JP" altLang="ja-JP" sz="1200">
            <a:effectLst/>
          </a:endParaRPr>
        </a:p>
        <a:p>
          <a:r>
            <a:rPr kumimoji="1" lang="ja-JP" altLang="ja-JP" sz="1200">
              <a:solidFill>
                <a:schemeClr val="dk1"/>
              </a:solidFill>
              <a:effectLst/>
              <a:latin typeface="+mn-lt"/>
              <a:ea typeface="+mn-ea"/>
              <a:cs typeface="+mn-cs"/>
            </a:rPr>
            <a:t>庁舎について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、日吉支所庁舎を平成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年度にかけて、吹上支所庁舎を平成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年度（予定）にかけて、それぞれ</a:t>
          </a:r>
          <a:r>
            <a:rPr kumimoji="1" lang="ja-JP" altLang="en-US" sz="1200">
              <a:solidFill>
                <a:schemeClr val="dk1"/>
              </a:solidFill>
              <a:effectLst/>
              <a:latin typeface="+mn-lt"/>
              <a:ea typeface="+mn-ea"/>
              <a:cs typeface="+mn-cs"/>
            </a:rPr>
            <a:t>整備・改修</a:t>
          </a:r>
          <a:r>
            <a:rPr kumimoji="1" lang="ja-JP" altLang="ja-JP" sz="1200">
              <a:solidFill>
                <a:schemeClr val="dk1"/>
              </a:solidFill>
              <a:effectLst/>
              <a:latin typeface="+mn-lt"/>
              <a:ea typeface="+mn-ea"/>
              <a:cs typeface="+mn-cs"/>
            </a:rPr>
            <a:t>して（進めて）おり、耐震化を含めて老朽化</a:t>
          </a:r>
          <a:r>
            <a:rPr kumimoji="1" lang="ja-JP" altLang="en-US" sz="1200">
              <a:solidFill>
                <a:schemeClr val="dk1"/>
              </a:solidFill>
              <a:effectLst/>
              <a:latin typeface="+mn-lt"/>
              <a:ea typeface="+mn-ea"/>
              <a:cs typeface="+mn-cs"/>
            </a:rPr>
            <a:t>に対応している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その中で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日吉支所庁舎は、隣接していた中央公民館及び図書館についても複合化し整備している。また、本庁舎については平成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年度以降、耐震化・老朽化への対応について検討することとしている。消防施設については、平成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年度に日吉方面団西分団車庫を、平成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年度に伊集院方面団妙円寺分団車庫を、平成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に東市来方面団上市来分団車庫を整備するなど、計画的に老朽化対応に取り組んでいる。一般廃棄物処理施設については、当施設のうち、ごみ焼却施設について、老朽化による新たな建設費や維持管理費等を軽減するため、広域でのごみ処理施設建設に向けた協議・検討を行っている。</a:t>
          </a:r>
          <a:r>
            <a:rPr kumimoji="1" lang="ja-JP" altLang="ja-JP" sz="1200">
              <a:solidFill>
                <a:schemeClr val="dk1"/>
              </a:solidFill>
              <a:effectLst/>
              <a:latin typeface="+mn-lt"/>
              <a:ea typeface="+mn-ea"/>
              <a:cs typeface="+mn-cs"/>
            </a:rPr>
            <a:t>その他の施設についても、経過年数・耐震性等を考慮の上、それぞれ必要に応じて改修等に取り組んでいる。</a:t>
          </a:r>
          <a:endParaRPr lang="ja-JP" altLang="ja-JP" sz="1200">
            <a:effectLst/>
          </a:endParaRPr>
        </a:p>
        <a:p>
          <a:r>
            <a:rPr kumimoji="1" lang="ja-JP" altLang="ja-JP" sz="1200">
              <a:solidFill>
                <a:schemeClr val="dk1"/>
              </a:solidFill>
              <a:effectLst/>
              <a:latin typeface="+mn-lt"/>
              <a:ea typeface="+mn-ea"/>
              <a:cs typeface="+mn-cs"/>
            </a:rPr>
            <a:t>今後、さらに老朽化対策等が必要となる中で、平成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年３月に日置市公共施設等総合管理計画を策定し、保有総量の縮小や長寿命化の推進、施設管理の効率化を基本方針として掲げているところであり、また、その基本方針に対して、「</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年間で施設の保有面積を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％削減」、「長寿命化によるＬＣＣ（ライフサイクルコスト）の</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％低減」、「民間活力の推進等により維持管理コストを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％削減」の目標数値を設定しており、本計画に基づく、取組みを</a:t>
          </a:r>
          <a:r>
            <a:rPr kumimoji="1" lang="ja-JP" altLang="en-US" sz="1200">
              <a:solidFill>
                <a:schemeClr val="dk1"/>
              </a:solidFill>
              <a:effectLst/>
              <a:latin typeface="+mn-lt"/>
              <a:ea typeface="+mn-ea"/>
              <a:cs typeface="+mn-cs"/>
            </a:rPr>
            <a:t>一層</a:t>
          </a:r>
          <a:r>
            <a:rPr kumimoji="1" lang="ja-JP" altLang="ja-JP" sz="1200">
              <a:solidFill>
                <a:schemeClr val="dk1"/>
              </a:solidFill>
              <a:effectLst/>
              <a:latin typeface="+mn-lt"/>
              <a:ea typeface="+mn-ea"/>
              <a:cs typeface="+mn-cs"/>
            </a:rPr>
            <a:t>推進する必要がある。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市税等の自主財源比率が低い財政構造の一方で、少子高齢化の進展等に伴い行政需要は拡大傾向にある。その中で、平成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年度の財政力指数は</a:t>
          </a:r>
          <a:r>
            <a:rPr lang="en-US" altLang="ja-JP" sz="1100" b="0" i="0" baseline="0">
              <a:solidFill>
                <a:schemeClr val="dk1"/>
              </a:solidFill>
              <a:effectLst/>
              <a:latin typeface="+mn-lt"/>
              <a:ea typeface="+mn-ea"/>
              <a:cs typeface="+mn-cs"/>
            </a:rPr>
            <a:t>0.37</a:t>
          </a:r>
          <a:r>
            <a:rPr lang="ja-JP" altLang="ja-JP" sz="1100" b="0" i="0" baseline="0">
              <a:solidFill>
                <a:schemeClr val="dk1"/>
              </a:solidFill>
              <a:effectLst/>
              <a:latin typeface="+mn-lt"/>
              <a:ea typeface="+mn-ea"/>
              <a:cs typeface="+mn-cs"/>
            </a:rPr>
            <a:t>とほぼ横ばいで推移しており、県平均は上回っているものの、類似団体の平均は依然として下回っている。今後も、日置市行政改革大綱行動計画に基づき、市税等収納率や未収債権縮減額等の目標額設置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69" name="直線コネクタ 68"/>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23585</xdr:rowOff>
    </xdr:from>
    <xdr:to>
      <xdr:col>6</xdr:col>
      <xdr:colOff>50800</xdr:colOff>
      <xdr:row>39</xdr:row>
      <xdr:rowOff>125185</xdr:rowOff>
    </xdr:to>
    <xdr:sp macro="" textlink="">
      <xdr:nvSpPr>
        <xdr:cNvPr id="73" name="フローチャート : 判断 72"/>
        <xdr:cNvSpPr/>
      </xdr:nvSpPr>
      <xdr:spPr>
        <a:xfrm>
          <a:off x="4064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135362</xdr:rowOff>
    </xdr:from>
    <xdr:ext cx="736600" cy="259045"/>
    <xdr:sp macro="" textlink="">
      <xdr:nvSpPr>
        <xdr:cNvPr id="74" name="テキスト ボックス 73"/>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23585</xdr:rowOff>
    </xdr:from>
    <xdr:to>
      <xdr:col>4</xdr:col>
      <xdr:colOff>533400</xdr:colOff>
      <xdr:row>39</xdr:row>
      <xdr:rowOff>125185</xdr:rowOff>
    </xdr:to>
    <xdr:sp macro="" textlink="">
      <xdr:nvSpPr>
        <xdr:cNvPr id="76" name="フローチャート : 判断 75"/>
        <xdr:cNvSpPr/>
      </xdr:nvSpPr>
      <xdr:spPr>
        <a:xfrm>
          <a:off x="3175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77" name="テキスト ボックス 76"/>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25400</xdr:rowOff>
    </xdr:to>
    <xdr:cxnSp macro="">
      <xdr:nvCxnSpPr>
        <xdr:cNvPr id="78" name="直線コネクタ 77"/>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23585</xdr:rowOff>
    </xdr:from>
    <xdr:to>
      <xdr:col>3</xdr:col>
      <xdr:colOff>330200</xdr:colOff>
      <xdr:row>39</xdr:row>
      <xdr:rowOff>125185</xdr:rowOff>
    </xdr:to>
    <xdr:sp macro="" textlink="">
      <xdr:nvSpPr>
        <xdr:cNvPr id="79" name="フローチャート : 判断 78"/>
        <xdr:cNvSpPr/>
      </xdr:nvSpPr>
      <xdr:spPr>
        <a:xfrm>
          <a:off x="2286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80" name="テキスト ボックス 79"/>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160565</xdr:rowOff>
    </xdr:from>
    <xdr:to>
      <xdr:col>2</xdr:col>
      <xdr:colOff>127000</xdr:colOff>
      <xdr:row>39</xdr:row>
      <xdr:rowOff>90715</xdr:rowOff>
    </xdr:to>
    <xdr:sp macro="" textlink="">
      <xdr:nvSpPr>
        <xdr:cNvPr id="81" name="フローチャート : 判断 80"/>
        <xdr:cNvSpPr/>
      </xdr:nvSpPr>
      <xdr:spPr>
        <a:xfrm>
          <a:off x="1397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100892</xdr:rowOff>
    </xdr:from>
    <xdr:ext cx="762000" cy="259045"/>
    <xdr:sp macro="" textlink="">
      <xdr:nvSpPr>
        <xdr:cNvPr id="82" name="テキスト ボックス 81"/>
        <xdr:cNvSpPr txBox="1"/>
      </xdr:nvSpPr>
      <xdr:spPr>
        <a:xfrm>
          <a:off x="1066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97" name="テキスト ボックス 96"/>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経常収支比率については、</a:t>
          </a:r>
          <a:r>
            <a:rPr lang="ja-JP" altLang="ja-JP" sz="1100" b="0" i="0" baseline="0">
              <a:solidFill>
                <a:schemeClr val="dk1"/>
              </a:solidFill>
              <a:effectLst/>
              <a:latin typeface="+mn-lt"/>
              <a:ea typeface="+mn-ea"/>
              <a:cs typeface="+mn-cs"/>
            </a:rPr>
            <a:t>人件費及び公債費等が減少したため、前年度と比較し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87.8</a:t>
          </a:r>
          <a:r>
            <a:rPr lang="ja-JP" altLang="ja-JP" sz="1100" b="0" i="0" baseline="0">
              <a:solidFill>
                <a:schemeClr val="dk1"/>
              </a:solidFill>
              <a:effectLst/>
              <a:latin typeface="+mn-lt"/>
              <a:ea typeface="+mn-ea"/>
              <a:cs typeface="+mn-cs"/>
            </a:rPr>
            <a:t>％と改善しており、類似団体及び全国・県平均とも下回っている。ただし、今後も高齢化の進行等による扶助費の増嵩や医療・介護等の社会保障関係経費に係る繰出金が増加することが見込まれることなどから、依然として高い比率で推移することが予想される。そのため、引き続き、組織機構の見直し等を含めた人件費の削減や地方債の発行抑制、事務事業の見直しなど、義務的・経常的経費の削減に取り組む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63</xdr:row>
      <xdr:rowOff>9737</xdr:rowOff>
    </xdr:to>
    <xdr:cxnSp macro="">
      <xdr:nvCxnSpPr>
        <xdr:cNvPr id="132" name="直線コネクタ 131"/>
        <xdr:cNvCxnSpPr/>
      </xdr:nvCxnSpPr>
      <xdr:spPr>
        <a:xfrm flipV="1">
          <a:off x="4114800" y="10618046"/>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63</xdr:row>
      <xdr:rowOff>9737</xdr:rowOff>
    </xdr:to>
    <xdr:cxnSp macro="">
      <xdr:nvCxnSpPr>
        <xdr:cNvPr id="135" name="直線コネクタ 134"/>
        <xdr:cNvCxnSpPr/>
      </xdr:nvCxnSpPr>
      <xdr:spPr>
        <a:xfrm>
          <a:off x="3225800" y="107145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6" name="フローチャート : 判断 135"/>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7" name="テキスト ボックス 136"/>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1694</xdr:rowOff>
    </xdr:to>
    <xdr:cxnSp macro="">
      <xdr:nvCxnSpPr>
        <xdr:cNvPr id="138" name="直線コネクタ 137"/>
        <xdr:cNvCxnSpPr/>
      </xdr:nvCxnSpPr>
      <xdr:spPr>
        <a:xfrm flipV="1">
          <a:off x="2336800" y="1071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82127</xdr:rowOff>
    </xdr:from>
    <xdr:to>
      <xdr:col>4</xdr:col>
      <xdr:colOff>533400</xdr:colOff>
      <xdr:row>63</xdr:row>
      <xdr:rowOff>12277</xdr:rowOff>
    </xdr:to>
    <xdr:sp macro="" textlink="">
      <xdr:nvSpPr>
        <xdr:cNvPr id="139" name="フローチャート :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168504</xdr:rowOff>
    </xdr:from>
    <xdr:ext cx="762000" cy="259045"/>
    <xdr:sp macro="" textlink="">
      <xdr:nvSpPr>
        <xdr:cNvPr id="140" name="テキスト ボックス 139"/>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63</xdr:row>
      <xdr:rowOff>1694</xdr:rowOff>
    </xdr:to>
    <xdr:cxnSp macro="">
      <xdr:nvCxnSpPr>
        <xdr:cNvPr id="141" name="直線コネクタ 140"/>
        <xdr:cNvCxnSpPr/>
      </xdr:nvCxnSpPr>
      <xdr:spPr>
        <a:xfrm>
          <a:off x="1447800" y="105939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2" name="フローチャート : 判断 141"/>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3" name="テキスト ボックス 142"/>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4" name="フローチャート :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1" name="円/楕円 150"/>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2"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3" name="円/楕円 152"/>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54" name="テキスト ボックス 153"/>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5" name="円/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6" name="テキスト ボックス 155"/>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7" name="円/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59" name="円/楕円 158"/>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60" name="テキスト ボックス 159"/>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人口１人当たりの人件費・物件費等決算額について、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年度は今回から本市の類似団体区分の変更もあり、類似団体の平均値については下回っているものの、決算額については年々増加傾向にある。今後、施設の老朽化等による維持補修費の増</a:t>
          </a:r>
          <a:r>
            <a:rPr lang="ja-JP" altLang="en-US" sz="1100" b="0" i="0" baseline="0">
              <a:solidFill>
                <a:schemeClr val="dk1"/>
              </a:solidFill>
              <a:effectLst/>
              <a:latin typeface="+mn-lt"/>
              <a:ea typeface="+mn-ea"/>
              <a:cs typeface="+mn-cs"/>
            </a:rPr>
            <a:t>加</a:t>
          </a:r>
          <a:r>
            <a:rPr lang="ja-JP" altLang="ja-JP" sz="1100" b="0" i="0" baseline="0">
              <a:solidFill>
                <a:schemeClr val="dk1"/>
              </a:solidFill>
              <a:effectLst/>
              <a:latin typeface="+mn-lt"/>
              <a:ea typeface="+mn-ea"/>
              <a:cs typeface="+mn-cs"/>
            </a:rPr>
            <a:t>も見込まれることから、</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135023</xdr:rowOff>
    </xdr:from>
    <xdr:to>
      <xdr:col>7</xdr:col>
      <xdr:colOff>152400</xdr:colOff>
      <xdr:row>81</xdr:row>
      <xdr:rowOff>147272</xdr:rowOff>
    </xdr:to>
    <xdr:cxnSp macro="">
      <xdr:nvCxnSpPr>
        <xdr:cNvPr id="193" name="直線コネクタ 192"/>
        <xdr:cNvCxnSpPr/>
      </xdr:nvCxnSpPr>
      <xdr:spPr>
        <a:xfrm>
          <a:off x="4114800" y="14022473"/>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102433</xdr:rowOff>
    </xdr:from>
    <xdr:to>
      <xdr:col>6</xdr:col>
      <xdr:colOff>0</xdr:colOff>
      <xdr:row>81</xdr:row>
      <xdr:rowOff>135023</xdr:rowOff>
    </xdr:to>
    <xdr:cxnSp macro="">
      <xdr:nvCxnSpPr>
        <xdr:cNvPr id="196" name="直線コネクタ 195"/>
        <xdr:cNvCxnSpPr/>
      </xdr:nvCxnSpPr>
      <xdr:spPr>
        <a:xfrm>
          <a:off x="3225800" y="13989883"/>
          <a:ext cx="889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45701</xdr:rowOff>
    </xdr:from>
    <xdr:to>
      <xdr:col>6</xdr:col>
      <xdr:colOff>50800</xdr:colOff>
      <xdr:row>81</xdr:row>
      <xdr:rowOff>147301</xdr:rowOff>
    </xdr:to>
    <xdr:sp macro="" textlink="">
      <xdr:nvSpPr>
        <xdr:cNvPr id="197" name="フローチャート : 判断 196"/>
        <xdr:cNvSpPr/>
      </xdr:nvSpPr>
      <xdr:spPr>
        <a:xfrm>
          <a:off x="4064000" y="13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157478</xdr:rowOff>
    </xdr:from>
    <xdr:ext cx="736600" cy="259045"/>
    <xdr:sp macro="" textlink="">
      <xdr:nvSpPr>
        <xdr:cNvPr id="198" name="テキスト ボックス 197"/>
        <xdr:cNvSpPr txBox="1"/>
      </xdr:nvSpPr>
      <xdr:spPr>
        <a:xfrm>
          <a:off x="3733800" y="1370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102433</xdr:rowOff>
    </xdr:from>
    <xdr:to>
      <xdr:col>4</xdr:col>
      <xdr:colOff>482600</xdr:colOff>
      <xdr:row>81</xdr:row>
      <xdr:rowOff>106352</xdr:rowOff>
    </xdr:to>
    <xdr:cxnSp macro="">
      <xdr:nvCxnSpPr>
        <xdr:cNvPr id="199" name="直線コネクタ 198"/>
        <xdr:cNvCxnSpPr/>
      </xdr:nvCxnSpPr>
      <xdr:spPr>
        <a:xfrm flipV="1">
          <a:off x="2336800" y="1398988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40948</xdr:rowOff>
    </xdr:from>
    <xdr:to>
      <xdr:col>4</xdr:col>
      <xdr:colOff>533400</xdr:colOff>
      <xdr:row>81</xdr:row>
      <xdr:rowOff>142548</xdr:rowOff>
    </xdr:to>
    <xdr:sp macro="" textlink="">
      <xdr:nvSpPr>
        <xdr:cNvPr id="200" name="フローチャート : 判断 199"/>
        <xdr:cNvSpPr/>
      </xdr:nvSpPr>
      <xdr:spPr>
        <a:xfrm>
          <a:off x="3175000" y="139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152725</xdr:rowOff>
    </xdr:from>
    <xdr:ext cx="762000" cy="259045"/>
    <xdr:sp macro="" textlink="">
      <xdr:nvSpPr>
        <xdr:cNvPr id="201" name="テキスト ボックス 200"/>
        <xdr:cNvSpPr txBox="1"/>
      </xdr:nvSpPr>
      <xdr:spPr>
        <a:xfrm>
          <a:off x="2844800" y="1369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106352</xdr:rowOff>
    </xdr:from>
    <xdr:to>
      <xdr:col>3</xdr:col>
      <xdr:colOff>279400</xdr:colOff>
      <xdr:row>81</xdr:row>
      <xdr:rowOff>106959</xdr:rowOff>
    </xdr:to>
    <xdr:cxnSp macro="">
      <xdr:nvCxnSpPr>
        <xdr:cNvPr id="202" name="直線コネクタ 201"/>
        <xdr:cNvCxnSpPr/>
      </xdr:nvCxnSpPr>
      <xdr:spPr>
        <a:xfrm flipV="1">
          <a:off x="1447800" y="13993802"/>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33671</xdr:rowOff>
    </xdr:from>
    <xdr:to>
      <xdr:col>3</xdr:col>
      <xdr:colOff>330200</xdr:colOff>
      <xdr:row>81</xdr:row>
      <xdr:rowOff>135271</xdr:rowOff>
    </xdr:to>
    <xdr:sp macro="" textlink="">
      <xdr:nvSpPr>
        <xdr:cNvPr id="203" name="フローチャート : 判断 202"/>
        <xdr:cNvSpPr/>
      </xdr:nvSpPr>
      <xdr:spPr>
        <a:xfrm>
          <a:off x="2286000" y="1392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145448</xdr:rowOff>
    </xdr:from>
    <xdr:ext cx="762000" cy="259045"/>
    <xdr:sp macro="" textlink="">
      <xdr:nvSpPr>
        <xdr:cNvPr id="204" name="テキスト ボックス 203"/>
        <xdr:cNvSpPr txBox="1"/>
      </xdr:nvSpPr>
      <xdr:spPr>
        <a:xfrm>
          <a:off x="1955800" y="1368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39563</xdr:rowOff>
    </xdr:from>
    <xdr:to>
      <xdr:col>2</xdr:col>
      <xdr:colOff>127000</xdr:colOff>
      <xdr:row>81</xdr:row>
      <xdr:rowOff>141163</xdr:rowOff>
    </xdr:to>
    <xdr:sp macro="" textlink="">
      <xdr:nvSpPr>
        <xdr:cNvPr id="205" name="フローチャート : 判断 204"/>
        <xdr:cNvSpPr/>
      </xdr:nvSpPr>
      <xdr:spPr>
        <a:xfrm>
          <a:off x="1397000" y="1392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151340</xdr:rowOff>
    </xdr:from>
    <xdr:ext cx="762000" cy="259045"/>
    <xdr:sp macro="" textlink="">
      <xdr:nvSpPr>
        <xdr:cNvPr id="206" name="テキスト ボックス 205"/>
        <xdr:cNvSpPr txBox="1"/>
      </xdr:nvSpPr>
      <xdr:spPr>
        <a:xfrm>
          <a:off x="1066800" y="1369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96472</xdr:rowOff>
    </xdr:from>
    <xdr:to>
      <xdr:col>7</xdr:col>
      <xdr:colOff>203200</xdr:colOff>
      <xdr:row>82</xdr:row>
      <xdr:rowOff>26622</xdr:rowOff>
    </xdr:to>
    <xdr:sp macro="" textlink="">
      <xdr:nvSpPr>
        <xdr:cNvPr id="212" name="円/楕円 211"/>
        <xdr:cNvSpPr/>
      </xdr:nvSpPr>
      <xdr:spPr>
        <a:xfrm>
          <a:off x="4902200" y="139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112999</xdr:rowOff>
    </xdr:from>
    <xdr:ext cx="762000" cy="259045"/>
    <xdr:sp macro="" textlink="">
      <xdr:nvSpPr>
        <xdr:cNvPr id="213" name="人件費・物件費等の状況該当値テキスト"/>
        <xdr:cNvSpPr txBox="1"/>
      </xdr:nvSpPr>
      <xdr:spPr>
        <a:xfrm>
          <a:off x="5041900" y="138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84223</xdr:rowOff>
    </xdr:from>
    <xdr:to>
      <xdr:col>6</xdr:col>
      <xdr:colOff>50800</xdr:colOff>
      <xdr:row>82</xdr:row>
      <xdr:rowOff>14373</xdr:rowOff>
    </xdr:to>
    <xdr:sp macro="" textlink="">
      <xdr:nvSpPr>
        <xdr:cNvPr id="214" name="円/楕円 213"/>
        <xdr:cNvSpPr/>
      </xdr:nvSpPr>
      <xdr:spPr>
        <a:xfrm>
          <a:off x="4064000" y="139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170600</xdr:rowOff>
    </xdr:from>
    <xdr:ext cx="736600" cy="259045"/>
    <xdr:sp macro="" textlink="">
      <xdr:nvSpPr>
        <xdr:cNvPr id="215" name="テキスト ボックス 214"/>
        <xdr:cNvSpPr txBox="1"/>
      </xdr:nvSpPr>
      <xdr:spPr>
        <a:xfrm>
          <a:off x="3733800" y="14058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51633</xdr:rowOff>
    </xdr:from>
    <xdr:to>
      <xdr:col>4</xdr:col>
      <xdr:colOff>533400</xdr:colOff>
      <xdr:row>81</xdr:row>
      <xdr:rowOff>153233</xdr:rowOff>
    </xdr:to>
    <xdr:sp macro="" textlink="">
      <xdr:nvSpPr>
        <xdr:cNvPr id="216" name="円/楕円 215"/>
        <xdr:cNvSpPr/>
      </xdr:nvSpPr>
      <xdr:spPr>
        <a:xfrm>
          <a:off x="3175000" y="13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138010</xdr:rowOff>
    </xdr:from>
    <xdr:ext cx="762000" cy="259045"/>
    <xdr:sp macro="" textlink="">
      <xdr:nvSpPr>
        <xdr:cNvPr id="217" name="テキスト ボックス 216"/>
        <xdr:cNvSpPr txBox="1"/>
      </xdr:nvSpPr>
      <xdr:spPr>
        <a:xfrm>
          <a:off x="2844800" y="1402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55552</xdr:rowOff>
    </xdr:from>
    <xdr:to>
      <xdr:col>3</xdr:col>
      <xdr:colOff>330200</xdr:colOff>
      <xdr:row>81</xdr:row>
      <xdr:rowOff>157152</xdr:rowOff>
    </xdr:to>
    <xdr:sp macro="" textlink="">
      <xdr:nvSpPr>
        <xdr:cNvPr id="218" name="円/楕円 217"/>
        <xdr:cNvSpPr/>
      </xdr:nvSpPr>
      <xdr:spPr>
        <a:xfrm>
          <a:off x="2286000" y="1394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141929</xdr:rowOff>
    </xdr:from>
    <xdr:ext cx="762000" cy="259045"/>
    <xdr:sp macro="" textlink="">
      <xdr:nvSpPr>
        <xdr:cNvPr id="219" name="テキスト ボックス 218"/>
        <xdr:cNvSpPr txBox="1"/>
      </xdr:nvSpPr>
      <xdr:spPr>
        <a:xfrm>
          <a:off x="1955800" y="1402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56159</xdr:rowOff>
    </xdr:from>
    <xdr:to>
      <xdr:col>2</xdr:col>
      <xdr:colOff>127000</xdr:colOff>
      <xdr:row>81</xdr:row>
      <xdr:rowOff>157759</xdr:rowOff>
    </xdr:to>
    <xdr:sp macro="" textlink="">
      <xdr:nvSpPr>
        <xdr:cNvPr id="220" name="円/楕円 219"/>
        <xdr:cNvSpPr/>
      </xdr:nvSpPr>
      <xdr:spPr>
        <a:xfrm>
          <a:off x="1397000" y="139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142536</xdr:rowOff>
    </xdr:from>
    <xdr:ext cx="762000" cy="259045"/>
    <xdr:sp macro="" textlink="">
      <xdr:nvSpPr>
        <xdr:cNvPr id="221" name="テキスト ボックス 220"/>
        <xdr:cNvSpPr txBox="1"/>
      </xdr:nvSpPr>
      <xdr:spPr>
        <a:xfrm>
          <a:off x="1066800" y="1402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ラスパイレス指数については、類似団体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平均値と比較して下回って</a:t>
          </a:r>
          <a:r>
            <a:rPr lang="ja-JP" altLang="en-US" sz="1100" b="0" i="0" baseline="0">
              <a:solidFill>
                <a:schemeClr val="dk1"/>
              </a:solidFill>
              <a:effectLst/>
              <a:latin typeface="+mn-lt"/>
              <a:ea typeface="+mn-ea"/>
              <a:cs typeface="+mn-cs"/>
            </a:rPr>
            <a:t>推移して</a:t>
          </a:r>
          <a:r>
            <a:rPr lang="ja-JP" altLang="ja-JP" sz="1100" b="0" i="0" baseline="0">
              <a:solidFill>
                <a:schemeClr val="dk1"/>
              </a:solidFill>
              <a:effectLst/>
              <a:latin typeface="+mn-lt"/>
              <a:ea typeface="+mn-ea"/>
              <a:cs typeface="+mn-cs"/>
            </a:rPr>
            <a:t>いる。今後も引き続き、国、県及び他市町村との均衡並びに</a:t>
          </a:r>
          <a:r>
            <a:rPr lang="ja-JP" altLang="en-US" sz="1100" b="0" i="0" baseline="0">
              <a:solidFill>
                <a:schemeClr val="dk1"/>
              </a:solidFill>
              <a:effectLst/>
              <a:latin typeface="+mn-lt"/>
              <a:ea typeface="+mn-ea"/>
              <a:cs typeface="+mn-cs"/>
            </a:rPr>
            <a:t>地域の実情等</a:t>
          </a:r>
          <a:r>
            <a:rPr lang="ja-JP" altLang="ja-JP" sz="1100" b="0" i="0" baseline="0">
              <a:solidFill>
                <a:schemeClr val="dk1"/>
              </a:solidFill>
              <a:effectLst/>
              <a:latin typeface="+mn-lt"/>
              <a:ea typeface="+mn-ea"/>
              <a:cs typeface="+mn-cs"/>
            </a:rPr>
            <a:t>を踏まえ</a:t>
          </a:r>
          <a:r>
            <a:rPr lang="ja-JP" altLang="en-US" sz="1100" b="0" i="0" baseline="0">
              <a:solidFill>
                <a:schemeClr val="dk1"/>
              </a:solidFill>
              <a:effectLst/>
              <a:latin typeface="+mn-lt"/>
              <a:ea typeface="+mn-ea"/>
              <a:cs typeface="+mn-cs"/>
            </a:rPr>
            <a:t>適切に対応する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132443</xdr:rowOff>
    </xdr:to>
    <xdr:cxnSp macro="">
      <xdr:nvCxnSpPr>
        <xdr:cNvPr id="257" name="直線コネクタ 256"/>
        <xdr:cNvCxnSpPr/>
      </xdr:nvCxnSpPr>
      <xdr:spPr>
        <a:xfrm>
          <a:off x="16179800" y="141568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8"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82</xdr:row>
      <xdr:rowOff>97971</xdr:rowOff>
    </xdr:to>
    <xdr:cxnSp macro="">
      <xdr:nvCxnSpPr>
        <xdr:cNvPr id="260" name="直線コネクタ 259"/>
        <xdr:cNvCxnSpPr/>
      </xdr:nvCxnSpPr>
      <xdr:spPr>
        <a:xfrm>
          <a:off x="15290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1" name="フローチャート : 判断 260"/>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2" name="テキスト ボックス 261"/>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87</xdr:row>
      <xdr:rowOff>113998</xdr:rowOff>
    </xdr:to>
    <xdr:cxnSp macro="">
      <xdr:nvCxnSpPr>
        <xdr:cNvPr id="263" name="直線コネクタ 262"/>
        <xdr:cNvCxnSpPr/>
      </xdr:nvCxnSpPr>
      <xdr:spPr>
        <a:xfrm flipV="1">
          <a:off x="14401800" y="14087929"/>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4" name="フローチャート : 判断 263"/>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5" name="テキスト ボックス 264"/>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113998</xdr:rowOff>
    </xdr:from>
    <xdr:to>
      <xdr:col>21</xdr:col>
      <xdr:colOff>0</xdr:colOff>
      <xdr:row>87</xdr:row>
      <xdr:rowOff>125488</xdr:rowOff>
    </xdr:to>
    <xdr:cxnSp macro="">
      <xdr:nvCxnSpPr>
        <xdr:cNvPr id="266" name="直線コネクタ 265"/>
        <xdr:cNvCxnSpPr/>
      </xdr:nvCxnSpPr>
      <xdr:spPr>
        <a:xfrm flipV="1">
          <a:off x="13512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7" name="フローチャート : 判断 266"/>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8" name="テキスト ボックス 267"/>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9" name="フローチャート : 判断 268"/>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0" name="テキスト ボックス 269"/>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6" name="円/楕円 275"/>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7"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8" name="円/楕円 277"/>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79" name="テキスト ボックス 278"/>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0" name="円/楕円 279"/>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1" name="テキスト ボックス 280"/>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63198</xdr:rowOff>
    </xdr:from>
    <xdr:to>
      <xdr:col>21</xdr:col>
      <xdr:colOff>50800</xdr:colOff>
      <xdr:row>87</xdr:row>
      <xdr:rowOff>164798</xdr:rowOff>
    </xdr:to>
    <xdr:sp macro="" textlink="">
      <xdr:nvSpPr>
        <xdr:cNvPr id="282" name="円/楕円 281"/>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3525</xdr:rowOff>
    </xdr:from>
    <xdr:ext cx="762000" cy="259045"/>
    <xdr:sp macro="" textlink="">
      <xdr:nvSpPr>
        <xdr:cNvPr id="283" name="テキスト ボックス 282"/>
        <xdr:cNvSpPr txBox="1"/>
      </xdr:nvSpPr>
      <xdr:spPr>
        <a:xfrm>
          <a:off x="14020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4" name="円/楕円 283"/>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5" name="テキスト ボックス 284"/>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定員管理の状況については、組織機構の見直しや新規採用職員の抑制等により</a:t>
          </a:r>
          <a:r>
            <a:rPr lang="ja-JP" altLang="en-US" sz="1100" b="0" i="0" baseline="0">
              <a:solidFill>
                <a:schemeClr val="dk1"/>
              </a:solidFill>
              <a:effectLst/>
              <a:latin typeface="+mn-lt"/>
              <a:ea typeface="+mn-ea"/>
              <a:cs typeface="+mn-cs"/>
            </a:rPr>
            <a:t>、合併当初の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年度と比較して平成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年度までに</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人の職員</a:t>
          </a:r>
          <a:r>
            <a:rPr lang="ja-JP" altLang="en-US" sz="1100" b="0" i="0" baseline="0">
              <a:solidFill>
                <a:schemeClr val="dk1"/>
              </a:solidFill>
              <a:effectLst/>
              <a:latin typeface="+mn-lt"/>
              <a:ea typeface="+mn-ea"/>
              <a:cs typeface="+mn-cs"/>
            </a:rPr>
            <a:t>数を</a:t>
          </a:r>
          <a:r>
            <a:rPr lang="ja-JP" altLang="ja-JP" sz="1100" b="0" i="0" baseline="0">
              <a:solidFill>
                <a:schemeClr val="dk1"/>
              </a:solidFill>
              <a:effectLst/>
              <a:latin typeface="+mn-lt"/>
              <a:ea typeface="+mn-ea"/>
              <a:cs typeface="+mn-cs"/>
            </a:rPr>
            <a:t>削減しているものの、類似団体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平均を上回っている。</a:t>
          </a:r>
          <a:r>
            <a:rPr lang="ja-JP" altLang="en-US" sz="1100" b="0" i="0" baseline="0">
              <a:solidFill>
                <a:schemeClr val="dk1"/>
              </a:solidFill>
              <a:effectLst/>
              <a:latin typeface="+mn-lt"/>
              <a:ea typeface="+mn-ea"/>
              <a:cs typeface="+mn-cs"/>
            </a:rPr>
            <a:t>そのため、今後も</a:t>
          </a:r>
          <a:r>
            <a:rPr lang="ja-JP" altLang="ja-JP" sz="1100" b="0" i="0" baseline="0">
              <a:solidFill>
                <a:schemeClr val="dk1"/>
              </a:solidFill>
              <a:effectLst/>
              <a:latin typeface="+mn-lt"/>
              <a:ea typeface="+mn-ea"/>
              <a:cs typeface="+mn-cs"/>
            </a:rPr>
            <a:t>第３次日置市行政改革大綱行動計画</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H32)</a:t>
          </a:r>
          <a:r>
            <a:rPr lang="ja-JP" altLang="ja-JP" sz="1100" b="0" i="0" baseline="0">
              <a:solidFill>
                <a:schemeClr val="dk1"/>
              </a:solidFill>
              <a:effectLst/>
              <a:latin typeface="+mn-lt"/>
              <a:ea typeface="+mn-ea"/>
              <a:cs typeface="+mn-cs"/>
            </a:rPr>
            <a:t>に基づき、</a:t>
          </a:r>
          <a:r>
            <a:rPr lang="ja-JP" altLang="en-US" sz="1100" b="0" i="0" baseline="0">
              <a:solidFill>
                <a:schemeClr val="dk1"/>
              </a:solidFill>
              <a:effectLst/>
              <a:latin typeface="+mn-lt"/>
              <a:ea typeface="+mn-ea"/>
              <a:cs typeface="+mn-cs"/>
            </a:rPr>
            <a:t>事務事業や組織機構等の見直し、民間活力等を推進した上で、</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の職員数</a:t>
          </a:r>
          <a:r>
            <a:rPr lang="en-US" altLang="ja-JP" sz="1100" b="0" i="0" baseline="0">
              <a:solidFill>
                <a:schemeClr val="dk1"/>
              </a:solidFill>
              <a:effectLst/>
              <a:latin typeface="+mn-lt"/>
              <a:ea typeface="+mn-ea"/>
              <a:cs typeface="+mn-cs"/>
            </a:rPr>
            <a:t>471</a:t>
          </a:r>
          <a:r>
            <a:rPr lang="ja-JP" altLang="ja-JP" sz="1100" b="0" i="0" baseline="0">
              <a:solidFill>
                <a:schemeClr val="dk1"/>
              </a:solidFill>
              <a:effectLst/>
              <a:latin typeface="+mn-lt"/>
              <a:ea typeface="+mn-ea"/>
              <a:cs typeface="+mn-cs"/>
            </a:rPr>
            <a:t>人を目標</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、さらなる定員</a:t>
          </a:r>
          <a:r>
            <a:rPr lang="ja-JP" altLang="en-US" sz="1100" b="0" i="0" baseline="0">
              <a:solidFill>
                <a:schemeClr val="dk1"/>
              </a:solidFill>
              <a:effectLst/>
              <a:latin typeface="+mn-lt"/>
              <a:ea typeface="+mn-ea"/>
              <a:cs typeface="+mn-cs"/>
            </a:rPr>
            <a:t>管理に努める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40234</xdr:rowOff>
    </xdr:from>
    <xdr:to>
      <xdr:col>24</xdr:col>
      <xdr:colOff>558800</xdr:colOff>
      <xdr:row>61</xdr:row>
      <xdr:rowOff>43129</xdr:rowOff>
    </xdr:to>
    <xdr:cxnSp macro="">
      <xdr:nvCxnSpPr>
        <xdr:cNvPr id="317" name="直線コネクタ 316"/>
        <xdr:cNvCxnSpPr/>
      </xdr:nvCxnSpPr>
      <xdr:spPr>
        <a:xfrm flipV="1">
          <a:off x="16179800" y="10498684"/>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8"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42164</xdr:rowOff>
    </xdr:from>
    <xdr:to>
      <xdr:col>23</xdr:col>
      <xdr:colOff>406400</xdr:colOff>
      <xdr:row>61</xdr:row>
      <xdr:rowOff>43129</xdr:rowOff>
    </xdr:to>
    <xdr:cxnSp macro="">
      <xdr:nvCxnSpPr>
        <xdr:cNvPr id="320" name="直線コネクタ 319"/>
        <xdr:cNvCxnSpPr/>
      </xdr:nvCxnSpPr>
      <xdr:spPr>
        <a:xfrm>
          <a:off x="15290800" y="105006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77394</xdr:rowOff>
    </xdr:from>
    <xdr:to>
      <xdr:col>23</xdr:col>
      <xdr:colOff>457200</xdr:colOff>
      <xdr:row>61</xdr:row>
      <xdr:rowOff>7544</xdr:rowOff>
    </xdr:to>
    <xdr:sp macro="" textlink="">
      <xdr:nvSpPr>
        <xdr:cNvPr id="321" name="フローチャート : 判断 320"/>
        <xdr:cNvSpPr/>
      </xdr:nvSpPr>
      <xdr:spPr>
        <a:xfrm>
          <a:off x="16129000" y="103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17721</xdr:rowOff>
    </xdr:from>
    <xdr:ext cx="736600" cy="259045"/>
    <xdr:sp macro="" textlink="">
      <xdr:nvSpPr>
        <xdr:cNvPr id="322" name="テキスト ボックス 321"/>
        <xdr:cNvSpPr txBox="1"/>
      </xdr:nvSpPr>
      <xdr:spPr>
        <a:xfrm>
          <a:off x="15798800" y="1013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42164</xdr:rowOff>
    </xdr:from>
    <xdr:to>
      <xdr:col>22</xdr:col>
      <xdr:colOff>203200</xdr:colOff>
      <xdr:row>61</xdr:row>
      <xdr:rowOff>44094</xdr:rowOff>
    </xdr:to>
    <xdr:cxnSp macro="">
      <xdr:nvCxnSpPr>
        <xdr:cNvPr id="323" name="直線コネクタ 322"/>
        <xdr:cNvCxnSpPr/>
      </xdr:nvCxnSpPr>
      <xdr:spPr>
        <a:xfrm flipV="1">
          <a:off x="14401800" y="1050061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79324</xdr:rowOff>
    </xdr:from>
    <xdr:to>
      <xdr:col>22</xdr:col>
      <xdr:colOff>254000</xdr:colOff>
      <xdr:row>61</xdr:row>
      <xdr:rowOff>9474</xdr:rowOff>
    </xdr:to>
    <xdr:sp macro="" textlink="">
      <xdr:nvSpPr>
        <xdr:cNvPr id="324" name="フローチャート : 判断 323"/>
        <xdr:cNvSpPr/>
      </xdr:nvSpPr>
      <xdr:spPr>
        <a:xfrm>
          <a:off x="15240000" y="103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19651</xdr:rowOff>
    </xdr:from>
    <xdr:ext cx="762000" cy="259045"/>
    <xdr:sp macro="" textlink="">
      <xdr:nvSpPr>
        <xdr:cNvPr id="325" name="テキスト ボックス 324"/>
        <xdr:cNvSpPr txBox="1"/>
      </xdr:nvSpPr>
      <xdr:spPr>
        <a:xfrm>
          <a:off x="14909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44094</xdr:rowOff>
    </xdr:from>
    <xdr:to>
      <xdr:col>21</xdr:col>
      <xdr:colOff>0</xdr:colOff>
      <xdr:row>61</xdr:row>
      <xdr:rowOff>46990</xdr:rowOff>
    </xdr:to>
    <xdr:cxnSp macro="">
      <xdr:nvCxnSpPr>
        <xdr:cNvPr id="326" name="直線コネクタ 325"/>
        <xdr:cNvCxnSpPr/>
      </xdr:nvCxnSpPr>
      <xdr:spPr>
        <a:xfrm flipV="1">
          <a:off x="13512800" y="1050254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83185</xdr:rowOff>
    </xdr:from>
    <xdr:to>
      <xdr:col>21</xdr:col>
      <xdr:colOff>50800</xdr:colOff>
      <xdr:row>61</xdr:row>
      <xdr:rowOff>13335</xdr:rowOff>
    </xdr:to>
    <xdr:sp macro="" textlink="">
      <xdr:nvSpPr>
        <xdr:cNvPr id="327" name="フローチャート : 判断 326"/>
        <xdr:cNvSpPr/>
      </xdr:nvSpPr>
      <xdr:spPr>
        <a:xfrm>
          <a:off x="14351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23512</xdr:rowOff>
    </xdr:from>
    <xdr:ext cx="762000" cy="259045"/>
    <xdr:sp macro="" textlink="">
      <xdr:nvSpPr>
        <xdr:cNvPr id="328" name="テキスト ボックス 327"/>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88976</xdr:rowOff>
    </xdr:from>
    <xdr:to>
      <xdr:col>19</xdr:col>
      <xdr:colOff>533400</xdr:colOff>
      <xdr:row>61</xdr:row>
      <xdr:rowOff>19126</xdr:rowOff>
    </xdr:to>
    <xdr:sp macro="" textlink="">
      <xdr:nvSpPr>
        <xdr:cNvPr id="329" name="フローチャート : 判断 328"/>
        <xdr:cNvSpPr/>
      </xdr:nvSpPr>
      <xdr:spPr>
        <a:xfrm>
          <a:off x="13462000" y="103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29303</xdr:rowOff>
    </xdr:from>
    <xdr:ext cx="762000" cy="259045"/>
    <xdr:sp macro="" textlink="">
      <xdr:nvSpPr>
        <xdr:cNvPr id="330" name="テキスト ボックス 329"/>
        <xdr:cNvSpPr txBox="1"/>
      </xdr:nvSpPr>
      <xdr:spPr>
        <a:xfrm>
          <a:off x="13131800" y="101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160884</xdr:rowOff>
    </xdr:from>
    <xdr:to>
      <xdr:col>24</xdr:col>
      <xdr:colOff>609600</xdr:colOff>
      <xdr:row>61</xdr:row>
      <xdr:rowOff>91034</xdr:rowOff>
    </xdr:to>
    <xdr:sp macro="" textlink="">
      <xdr:nvSpPr>
        <xdr:cNvPr id="336" name="円/楕円 335"/>
        <xdr:cNvSpPr/>
      </xdr:nvSpPr>
      <xdr:spPr>
        <a:xfrm>
          <a:off x="169672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132961</xdr:rowOff>
    </xdr:from>
    <xdr:ext cx="762000" cy="259045"/>
    <xdr:sp macro="" textlink="">
      <xdr:nvSpPr>
        <xdr:cNvPr id="337" name="定員管理の状況該当値テキスト"/>
        <xdr:cNvSpPr txBox="1"/>
      </xdr:nvSpPr>
      <xdr:spPr>
        <a:xfrm>
          <a:off x="17106900" y="104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163779</xdr:rowOff>
    </xdr:from>
    <xdr:to>
      <xdr:col>23</xdr:col>
      <xdr:colOff>457200</xdr:colOff>
      <xdr:row>61</xdr:row>
      <xdr:rowOff>93929</xdr:rowOff>
    </xdr:to>
    <xdr:sp macro="" textlink="">
      <xdr:nvSpPr>
        <xdr:cNvPr id="338" name="円/楕円 337"/>
        <xdr:cNvSpPr/>
      </xdr:nvSpPr>
      <xdr:spPr>
        <a:xfrm>
          <a:off x="16129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78706</xdr:rowOff>
    </xdr:from>
    <xdr:ext cx="736600" cy="259045"/>
    <xdr:sp macro="" textlink="">
      <xdr:nvSpPr>
        <xdr:cNvPr id="339" name="テキスト ボックス 338"/>
        <xdr:cNvSpPr txBox="1"/>
      </xdr:nvSpPr>
      <xdr:spPr>
        <a:xfrm>
          <a:off x="15798800" y="1053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162814</xdr:rowOff>
    </xdr:from>
    <xdr:to>
      <xdr:col>22</xdr:col>
      <xdr:colOff>254000</xdr:colOff>
      <xdr:row>61</xdr:row>
      <xdr:rowOff>92964</xdr:rowOff>
    </xdr:to>
    <xdr:sp macro="" textlink="">
      <xdr:nvSpPr>
        <xdr:cNvPr id="340" name="円/楕円 339"/>
        <xdr:cNvSpPr/>
      </xdr:nvSpPr>
      <xdr:spPr>
        <a:xfrm>
          <a:off x="15240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77741</xdr:rowOff>
    </xdr:from>
    <xdr:ext cx="762000" cy="259045"/>
    <xdr:sp macro="" textlink="">
      <xdr:nvSpPr>
        <xdr:cNvPr id="341" name="テキスト ボックス 340"/>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164744</xdr:rowOff>
    </xdr:from>
    <xdr:to>
      <xdr:col>21</xdr:col>
      <xdr:colOff>50800</xdr:colOff>
      <xdr:row>61</xdr:row>
      <xdr:rowOff>94894</xdr:rowOff>
    </xdr:to>
    <xdr:sp macro="" textlink="">
      <xdr:nvSpPr>
        <xdr:cNvPr id="342" name="円/楕円 341"/>
        <xdr:cNvSpPr/>
      </xdr:nvSpPr>
      <xdr:spPr>
        <a:xfrm>
          <a:off x="14351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79671</xdr:rowOff>
    </xdr:from>
    <xdr:ext cx="762000" cy="259045"/>
    <xdr:sp macro="" textlink="">
      <xdr:nvSpPr>
        <xdr:cNvPr id="343" name="テキスト ボックス 342"/>
        <xdr:cNvSpPr txBox="1"/>
      </xdr:nvSpPr>
      <xdr:spPr>
        <a:xfrm>
          <a:off x="14020800" y="105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4" name="円/楕円 343"/>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82567</xdr:rowOff>
    </xdr:from>
    <xdr:ext cx="762000" cy="259045"/>
    <xdr:sp macro="" textlink="">
      <xdr:nvSpPr>
        <xdr:cNvPr id="345" name="テキスト ボックス 344"/>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近年の地方債発行抑制による元利償還金の減や交付税措置のある有利な地方債の活用等により、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年々改善している。今後も</a:t>
          </a:r>
          <a:r>
            <a:rPr lang="ja-JP" altLang="ja-JP" sz="1100" b="0" i="0" baseline="0">
              <a:solidFill>
                <a:schemeClr val="dk1"/>
              </a:solidFill>
              <a:effectLst/>
              <a:latin typeface="+mn-lt"/>
              <a:ea typeface="+mn-ea"/>
              <a:cs typeface="+mn-cs"/>
            </a:rPr>
            <a:t>地方債の発行については、財政健全化計画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に基づき、地方債発行額を元金償還額の範囲内に</a:t>
          </a:r>
          <a:r>
            <a:rPr lang="ja-JP" altLang="en-US" sz="1100" b="0" i="0" baseline="0">
              <a:solidFill>
                <a:schemeClr val="dk1"/>
              </a:solidFill>
              <a:effectLst/>
              <a:latin typeface="+mn-lt"/>
              <a:ea typeface="+mn-ea"/>
              <a:cs typeface="+mn-cs"/>
            </a:rPr>
            <a:t>極力</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計画的な地方債管理に努める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102870</xdr:rowOff>
    </xdr:to>
    <xdr:cxnSp macro="">
      <xdr:nvCxnSpPr>
        <xdr:cNvPr id="379" name="直線コネクタ 378"/>
        <xdr:cNvCxnSpPr/>
      </xdr:nvCxnSpPr>
      <xdr:spPr>
        <a:xfrm flipV="1">
          <a:off x="16179800" y="68160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80"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52070</xdr:rowOff>
    </xdr:to>
    <xdr:cxnSp macro="">
      <xdr:nvCxnSpPr>
        <xdr:cNvPr id="382" name="直線コネクタ 381"/>
        <xdr:cNvCxnSpPr/>
      </xdr:nvCxnSpPr>
      <xdr:spPr>
        <a:xfrm flipV="1">
          <a:off x="15290800" y="696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151130</xdr:rowOff>
    </xdr:from>
    <xdr:to>
      <xdr:col>23</xdr:col>
      <xdr:colOff>457200</xdr:colOff>
      <xdr:row>40</xdr:row>
      <xdr:rowOff>81280</xdr:rowOff>
    </xdr:to>
    <xdr:sp macro="" textlink="">
      <xdr:nvSpPr>
        <xdr:cNvPr id="383" name="フローチャート : 判断 382"/>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84" name="テキスト ボックス 38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108373</xdr:rowOff>
    </xdr:to>
    <xdr:cxnSp macro="">
      <xdr:nvCxnSpPr>
        <xdr:cNvPr id="385" name="直線コネクタ 384"/>
        <xdr:cNvCxnSpPr/>
      </xdr:nvCxnSpPr>
      <xdr:spPr>
        <a:xfrm flipV="1">
          <a:off x="14401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86" name="フローチャート : 判断 385"/>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87" name="テキスト ボックス 386"/>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41</xdr:row>
      <xdr:rowOff>156633</xdr:rowOff>
    </xdr:to>
    <xdr:cxnSp macro="">
      <xdr:nvCxnSpPr>
        <xdr:cNvPr id="388" name="直線コネクタ 387"/>
        <xdr:cNvCxnSpPr/>
      </xdr:nvCxnSpPr>
      <xdr:spPr>
        <a:xfrm flipV="1">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9" name="フローチャート : 判断 388"/>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0" name="テキスト ボックス 38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391" name="フローチャート : 判断 390"/>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392" name="テキスト ボックス 391"/>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8" name="円/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0" name="円/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401" name="テキスト ボックス 400"/>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4" name="円/楕円 403"/>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143950</xdr:rowOff>
    </xdr:from>
    <xdr:ext cx="762000" cy="259045"/>
    <xdr:sp macro="" textlink="">
      <xdr:nvSpPr>
        <xdr:cNvPr id="405" name="テキスト ボックス 40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6" name="円/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20760</xdr:rowOff>
    </xdr:from>
    <xdr:ext cx="762000" cy="259045"/>
    <xdr:sp macro="" textlink="">
      <xdr:nvSpPr>
        <xdr:cNvPr id="407" name="テキスト ボックス 406"/>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交付税措置のある有利な地方債の活用による基準財政需要額算入見込額等の増や、公営企業債等繰入見込額及び退職手当負担見込額等の減</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減少の</a:t>
          </a:r>
          <a:r>
            <a:rPr lang="en-US" altLang="ja-JP" sz="1100" b="0" i="0" baseline="0">
              <a:solidFill>
                <a:schemeClr val="dk1"/>
              </a:solidFill>
              <a:effectLst/>
              <a:latin typeface="+mn-lt"/>
              <a:ea typeface="+mn-ea"/>
              <a:cs typeface="+mn-cs"/>
            </a:rPr>
            <a:t>18.3</a:t>
          </a:r>
          <a:r>
            <a:rPr lang="ja-JP" altLang="en-US" sz="1100" b="0" i="0" baseline="0">
              <a:solidFill>
                <a:schemeClr val="dk1"/>
              </a:solidFill>
              <a:effectLst/>
              <a:latin typeface="+mn-lt"/>
              <a:ea typeface="+mn-ea"/>
              <a:cs typeface="+mn-cs"/>
            </a:rPr>
            <a:t>％と改善し</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推移して</a:t>
          </a:r>
          <a:r>
            <a:rPr lang="ja-JP" altLang="ja-JP" sz="1100" b="0" i="0" baseline="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今後も引き続き、将来世代に過度な負担を残さないためにも、有利な地方債を活用するとともに、借入額については必要最小限に留めるなど、公債費等の義務的経費の削減も含めた財政の健全化に努める。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123190</xdr:rowOff>
    </xdr:from>
    <xdr:to>
      <xdr:col>24</xdr:col>
      <xdr:colOff>558800</xdr:colOff>
      <xdr:row>15</xdr:row>
      <xdr:rowOff>25279</xdr:rowOff>
    </xdr:to>
    <xdr:cxnSp macro="">
      <xdr:nvCxnSpPr>
        <xdr:cNvPr id="443" name="直線コネクタ 442"/>
        <xdr:cNvCxnSpPr/>
      </xdr:nvCxnSpPr>
      <xdr:spPr>
        <a:xfrm flipV="1">
          <a:off x="16179800" y="2523490"/>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4"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25279</xdr:rowOff>
    </xdr:from>
    <xdr:to>
      <xdr:col>23</xdr:col>
      <xdr:colOff>406400</xdr:colOff>
      <xdr:row>15</xdr:row>
      <xdr:rowOff>65496</xdr:rowOff>
    </xdr:to>
    <xdr:cxnSp macro="">
      <xdr:nvCxnSpPr>
        <xdr:cNvPr id="446" name="直線コネクタ 445"/>
        <xdr:cNvCxnSpPr/>
      </xdr:nvCxnSpPr>
      <xdr:spPr>
        <a:xfrm flipV="1">
          <a:off x="15290800" y="2597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46627</xdr:rowOff>
    </xdr:from>
    <xdr:to>
      <xdr:col>23</xdr:col>
      <xdr:colOff>457200</xdr:colOff>
      <xdr:row>16</xdr:row>
      <xdr:rowOff>148227</xdr:rowOff>
    </xdr:to>
    <xdr:sp macro="" textlink="">
      <xdr:nvSpPr>
        <xdr:cNvPr id="447" name="フローチャート : 判断 446"/>
        <xdr:cNvSpPr/>
      </xdr:nvSpPr>
      <xdr:spPr>
        <a:xfrm>
          <a:off x="16129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133004</xdr:rowOff>
    </xdr:from>
    <xdr:ext cx="736600" cy="259045"/>
    <xdr:sp macro="" textlink="">
      <xdr:nvSpPr>
        <xdr:cNvPr id="448" name="テキスト ボックス 447"/>
        <xdr:cNvSpPr txBox="1"/>
      </xdr:nvSpPr>
      <xdr:spPr>
        <a:xfrm>
          <a:off x="15798800" y="287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65496</xdr:rowOff>
    </xdr:from>
    <xdr:to>
      <xdr:col>22</xdr:col>
      <xdr:colOff>203200</xdr:colOff>
      <xdr:row>16</xdr:row>
      <xdr:rowOff>907</xdr:rowOff>
    </xdr:to>
    <xdr:cxnSp macro="">
      <xdr:nvCxnSpPr>
        <xdr:cNvPr id="449" name="直線コネクタ 448"/>
        <xdr:cNvCxnSpPr/>
      </xdr:nvCxnSpPr>
      <xdr:spPr>
        <a:xfrm flipV="1">
          <a:off x="14401800" y="263724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97185</xdr:rowOff>
    </xdr:from>
    <xdr:to>
      <xdr:col>22</xdr:col>
      <xdr:colOff>254000</xdr:colOff>
      <xdr:row>17</xdr:row>
      <xdr:rowOff>27335</xdr:rowOff>
    </xdr:to>
    <xdr:sp macro="" textlink="">
      <xdr:nvSpPr>
        <xdr:cNvPr id="450" name="フローチャート : 判断 449"/>
        <xdr:cNvSpPr/>
      </xdr:nvSpPr>
      <xdr:spPr>
        <a:xfrm>
          <a:off x="15240000" y="28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12112</xdr:rowOff>
    </xdr:from>
    <xdr:ext cx="762000" cy="259045"/>
    <xdr:sp macro="" textlink="">
      <xdr:nvSpPr>
        <xdr:cNvPr id="451" name="テキスト ボックス 450"/>
        <xdr:cNvSpPr txBox="1"/>
      </xdr:nvSpPr>
      <xdr:spPr>
        <a:xfrm>
          <a:off x="14909800" y="29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907</xdr:rowOff>
    </xdr:from>
    <xdr:to>
      <xdr:col>21</xdr:col>
      <xdr:colOff>0</xdr:colOff>
      <xdr:row>16</xdr:row>
      <xdr:rowOff>102023</xdr:rowOff>
    </xdr:to>
    <xdr:cxnSp macro="">
      <xdr:nvCxnSpPr>
        <xdr:cNvPr id="452" name="直線コネクタ 451"/>
        <xdr:cNvCxnSpPr/>
      </xdr:nvCxnSpPr>
      <xdr:spPr>
        <a:xfrm flipV="1">
          <a:off x="13512800" y="2744107"/>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16510</xdr:rowOff>
    </xdr:from>
    <xdr:to>
      <xdr:col>21</xdr:col>
      <xdr:colOff>50800</xdr:colOff>
      <xdr:row>17</xdr:row>
      <xdr:rowOff>118110</xdr:rowOff>
    </xdr:to>
    <xdr:sp macro="" textlink="">
      <xdr:nvSpPr>
        <xdr:cNvPr id="453" name="フローチャート : 判断 452"/>
        <xdr:cNvSpPr/>
      </xdr:nvSpPr>
      <xdr:spPr>
        <a:xfrm>
          <a:off x="14351000" y="293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102887</xdr:rowOff>
    </xdr:from>
    <xdr:ext cx="762000" cy="259045"/>
    <xdr:sp macro="" textlink="">
      <xdr:nvSpPr>
        <xdr:cNvPr id="454" name="テキスト ボックス 453"/>
        <xdr:cNvSpPr txBox="1"/>
      </xdr:nvSpPr>
      <xdr:spPr>
        <a:xfrm>
          <a:off x="14020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142905</xdr:rowOff>
    </xdr:from>
    <xdr:to>
      <xdr:col>19</xdr:col>
      <xdr:colOff>533400</xdr:colOff>
      <xdr:row>18</xdr:row>
      <xdr:rowOff>73055</xdr:rowOff>
    </xdr:to>
    <xdr:sp macro="" textlink="">
      <xdr:nvSpPr>
        <xdr:cNvPr id="455" name="フローチャート : 判断 454"/>
        <xdr:cNvSpPr/>
      </xdr:nvSpPr>
      <xdr:spPr>
        <a:xfrm>
          <a:off x="13462000" y="30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57832</xdr:rowOff>
    </xdr:from>
    <xdr:ext cx="762000" cy="259045"/>
    <xdr:sp macro="" textlink="">
      <xdr:nvSpPr>
        <xdr:cNvPr id="456" name="テキスト ボックス 455"/>
        <xdr:cNvSpPr txBox="1"/>
      </xdr:nvSpPr>
      <xdr:spPr>
        <a:xfrm>
          <a:off x="13131800" y="314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72390</xdr:rowOff>
    </xdr:from>
    <xdr:to>
      <xdr:col>24</xdr:col>
      <xdr:colOff>609600</xdr:colOff>
      <xdr:row>15</xdr:row>
      <xdr:rowOff>2540</xdr:rowOff>
    </xdr:to>
    <xdr:sp macro="" textlink="">
      <xdr:nvSpPr>
        <xdr:cNvPr id="462" name="円/楕円 461"/>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88917</xdr:rowOff>
    </xdr:from>
    <xdr:ext cx="762000" cy="259045"/>
    <xdr:sp macro="" textlink="">
      <xdr:nvSpPr>
        <xdr:cNvPr id="463" name="将来負担の状況該当値テキスト"/>
        <xdr:cNvSpPr txBox="1"/>
      </xdr:nvSpPr>
      <xdr:spPr>
        <a:xfrm>
          <a:off x="171069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145929</xdr:rowOff>
    </xdr:from>
    <xdr:to>
      <xdr:col>23</xdr:col>
      <xdr:colOff>457200</xdr:colOff>
      <xdr:row>15</xdr:row>
      <xdr:rowOff>76079</xdr:rowOff>
    </xdr:to>
    <xdr:sp macro="" textlink="">
      <xdr:nvSpPr>
        <xdr:cNvPr id="464" name="円/楕円 463"/>
        <xdr:cNvSpPr/>
      </xdr:nvSpPr>
      <xdr:spPr>
        <a:xfrm>
          <a:off x="16129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86256</xdr:rowOff>
    </xdr:from>
    <xdr:ext cx="736600" cy="259045"/>
    <xdr:sp macro="" textlink="">
      <xdr:nvSpPr>
        <xdr:cNvPr id="465" name="テキスト ボックス 464"/>
        <xdr:cNvSpPr txBox="1"/>
      </xdr:nvSpPr>
      <xdr:spPr>
        <a:xfrm>
          <a:off x="15798800" y="231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14696</xdr:rowOff>
    </xdr:from>
    <xdr:to>
      <xdr:col>22</xdr:col>
      <xdr:colOff>254000</xdr:colOff>
      <xdr:row>15</xdr:row>
      <xdr:rowOff>116296</xdr:rowOff>
    </xdr:to>
    <xdr:sp macro="" textlink="">
      <xdr:nvSpPr>
        <xdr:cNvPr id="466" name="円/楕円 465"/>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126473</xdr:rowOff>
    </xdr:from>
    <xdr:ext cx="762000" cy="259045"/>
    <xdr:sp macro="" textlink="">
      <xdr:nvSpPr>
        <xdr:cNvPr id="467" name="テキスト ボックス 466"/>
        <xdr:cNvSpPr txBox="1"/>
      </xdr:nvSpPr>
      <xdr:spPr>
        <a:xfrm>
          <a:off x="14909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121557</xdr:rowOff>
    </xdr:from>
    <xdr:to>
      <xdr:col>21</xdr:col>
      <xdr:colOff>50800</xdr:colOff>
      <xdr:row>16</xdr:row>
      <xdr:rowOff>51707</xdr:rowOff>
    </xdr:to>
    <xdr:sp macro="" textlink="">
      <xdr:nvSpPr>
        <xdr:cNvPr id="468" name="円/楕円 467"/>
        <xdr:cNvSpPr/>
      </xdr:nvSpPr>
      <xdr:spPr>
        <a:xfrm>
          <a:off x="14351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61884</xdr:rowOff>
    </xdr:from>
    <xdr:ext cx="762000" cy="259045"/>
    <xdr:sp macro="" textlink="">
      <xdr:nvSpPr>
        <xdr:cNvPr id="469" name="テキスト ボックス 468"/>
        <xdr:cNvSpPr txBox="1"/>
      </xdr:nvSpPr>
      <xdr:spPr>
        <a:xfrm>
          <a:off x="14020800" y="246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51223</xdr:rowOff>
    </xdr:from>
    <xdr:to>
      <xdr:col>19</xdr:col>
      <xdr:colOff>533400</xdr:colOff>
      <xdr:row>16</xdr:row>
      <xdr:rowOff>152823</xdr:rowOff>
    </xdr:to>
    <xdr:sp macro="" textlink="">
      <xdr:nvSpPr>
        <xdr:cNvPr id="470" name="円/楕円 469"/>
        <xdr:cNvSpPr/>
      </xdr:nvSpPr>
      <xdr:spPr>
        <a:xfrm>
          <a:off x="13462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163000</xdr:rowOff>
    </xdr:from>
    <xdr:ext cx="762000" cy="259045"/>
    <xdr:sp macro="" textlink="">
      <xdr:nvSpPr>
        <xdr:cNvPr id="471" name="テキスト ボックス 470"/>
        <xdr:cNvSpPr txBox="1"/>
      </xdr:nvSpPr>
      <xdr:spPr>
        <a:xfrm>
          <a:off x="13131800" y="256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eaLnBrk="1" fontAlgn="auto" latinLnBrk="0" hangingPunct="1"/>
          <a:r>
            <a:rPr lang="ja-JP" altLang="ja-JP" sz="1100" b="0" i="0" baseline="0">
              <a:solidFill>
                <a:schemeClr val="dk1"/>
              </a:solidFill>
              <a:effectLst/>
              <a:latin typeface="+mn-lt"/>
              <a:ea typeface="+mn-ea"/>
              <a:cs typeface="+mn-cs"/>
            </a:rPr>
            <a:t>人件費については、類似団体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平均と比較すると、ラスパイレス指数は下回っているものの、人口１人あたりの職員数が上回っている</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結果的に類似団体を比率で上回っている</a:t>
          </a:r>
          <a:r>
            <a:rPr lang="ja-JP" altLang="ja-JP" sz="1100" b="0" i="0" baseline="0">
              <a:solidFill>
                <a:schemeClr val="dk1"/>
              </a:solidFill>
              <a:effectLst/>
              <a:latin typeface="+mn-lt"/>
              <a:ea typeface="+mn-ea"/>
              <a:cs typeface="+mn-cs"/>
            </a:rPr>
            <a:t>。そのため、今後も第３次日置市行政改革大綱行動計画に基づき、事務事業や組織機構等の見直し、民間活力等を推進した上で、職員数の削減</a:t>
          </a:r>
          <a:r>
            <a:rPr lang="ja-JP" altLang="en-US" sz="1100" b="0" i="0" baseline="0">
              <a:solidFill>
                <a:schemeClr val="dk1"/>
              </a:solidFill>
              <a:effectLst/>
              <a:latin typeface="+mn-lt"/>
              <a:ea typeface="+mn-ea"/>
              <a:cs typeface="+mn-cs"/>
            </a:rPr>
            <a:t>など、人件費の削減に努める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101854</xdr:rowOff>
    </xdr:to>
    <xdr:cxnSp macro="">
      <xdr:nvCxnSpPr>
        <xdr:cNvPr id="64" name="直線コネクタ 63"/>
        <xdr:cNvCxnSpPr/>
      </xdr:nvCxnSpPr>
      <xdr:spPr>
        <a:xfrm flipV="1">
          <a:off x="3987800" y="6395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101854</xdr:rowOff>
    </xdr:to>
    <xdr:cxnSp macro="">
      <xdr:nvCxnSpPr>
        <xdr:cNvPr id="67" name="直線コネクタ 66"/>
        <xdr:cNvCxnSpPr/>
      </xdr:nvCxnSpPr>
      <xdr:spPr>
        <a:xfrm>
          <a:off x="3098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92710</xdr:rowOff>
    </xdr:to>
    <xdr:cxnSp macro="">
      <xdr:nvCxnSpPr>
        <xdr:cNvPr id="70" name="直線コネクタ 69"/>
        <xdr:cNvCxnSpPr/>
      </xdr:nvCxnSpPr>
      <xdr:spPr>
        <a:xfrm flipV="1">
          <a:off x="2209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92710</xdr:rowOff>
    </xdr:to>
    <xdr:cxnSp macro="">
      <xdr:nvCxnSpPr>
        <xdr:cNvPr id="73" name="直線コネクタ 72"/>
        <xdr:cNvCxnSpPr/>
      </xdr:nvCxnSpPr>
      <xdr:spPr>
        <a:xfrm>
          <a:off x="1320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7" name="テキスト ボックス 76"/>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3" name="円/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51054</xdr:rowOff>
    </xdr:from>
    <xdr:to>
      <xdr:col>5</xdr:col>
      <xdr:colOff>600075</xdr:colOff>
      <xdr:row>37</xdr:row>
      <xdr:rowOff>152654</xdr:rowOff>
    </xdr:to>
    <xdr:sp macro="" textlink="">
      <xdr:nvSpPr>
        <xdr:cNvPr id="85" name="円/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92" name="テキスト ボックス 91"/>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とほぼ</a:t>
          </a:r>
          <a:r>
            <a:rPr lang="ja-JP" altLang="ja-JP" sz="1100" b="0" i="0" baseline="0">
              <a:solidFill>
                <a:schemeClr val="dk1"/>
              </a:solidFill>
              <a:effectLst/>
              <a:latin typeface="+mn-lt"/>
              <a:ea typeface="+mn-ea"/>
              <a:cs typeface="+mn-cs"/>
            </a:rPr>
            <a:t>同水準で推移している</a:t>
          </a:r>
          <a:r>
            <a:rPr lang="ja-JP" altLang="en-US"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年度は若干上回っている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行政改革大綱行動計画に基づき、事務事業の見直し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施設等の在り方の検討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契約の適正な執行等 により効率的な財政運営に努める。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8890</xdr:rowOff>
    </xdr:to>
    <xdr:cxnSp macro="">
      <xdr:nvCxnSpPr>
        <xdr:cNvPr id="124" name="直線コネクタ 123"/>
        <xdr:cNvCxnSpPr/>
      </xdr:nvCxnSpPr>
      <xdr:spPr>
        <a:xfrm flipV="1">
          <a:off x="15671800" y="3258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8890</xdr:rowOff>
    </xdr:to>
    <xdr:cxnSp macro="">
      <xdr:nvCxnSpPr>
        <xdr:cNvPr id="127" name="直線コネクタ 126"/>
        <xdr:cNvCxnSpPr/>
      </xdr:nvCxnSpPr>
      <xdr:spPr>
        <a:xfrm>
          <a:off x="14782800" y="3213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26670</xdr:rowOff>
    </xdr:from>
    <xdr:to>
      <xdr:col>22</xdr:col>
      <xdr:colOff>615950</xdr:colOff>
      <xdr:row>19</xdr:row>
      <xdr:rowOff>128270</xdr:rowOff>
    </xdr:to>
    <xdr:sp macro="" textlink="">
      <xdr:nvSpPr>
        <xdr:cNvPr id="128" name="フローチャート : 判断 127"/>
        <xdr:cNvSpPr/>
      </xdr:nvSpPr>
      <xdr:spPr>
        <a:xfrm>
          <a:off x="15621000" y="328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113047</xdr:rowOff>
    </xdr:from>
    <xdr:ext cx="736600" cy="259045"/>
    <xdr:sp macro="" textlink="">
      <xdr:nvSpPr>
        <xdr:cNvPr id="129" name="テキスト ボックス 128"/>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127000</xdr:rowOff>
    </xdr:to>
    <xdr:cxnSp macro="">
      <xdr:nvCxnSpPr>
        <xdr:cNvPr id="130" name="直線コネクタ 129"/>
        <xdr:cNvCxnSpPr/>
      </xdr:nvCxnSpPr>
      <xdr:spPr>
        <a:xfrm>
          <a:off x="13893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144780</xdr:rowOff>
    </xdr:from>
    <xdr:to>
      <xdr:col>21</xdr:col>
      <xdr:colOff>412750</xdr:colOff>
      <xdr:row>19</xdr:row>
      <xdr:rowOff>74930</xdr:rowOff>
    </xdr:to>
    <xdr:sp macro="" textlink="">
      <xdr:nvSpPr>
        <xdr:cNvPr id="131" name="フローチャート : 判断 130"/>
        <xdr:cNvSpPr/>
      </xdr:nvSpPr>
      <xdr:spPr>
        <a:xfrm>
          <a:off x="14732000" y="323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59707</xdr:rowOff>
    </xdr:from>
    <xdr:ext cx="762000" cy="259045"/>
    <xdr:sp macro="" textlink="">
      <xdr:nvSpPr>
        <xdr:cNvPr id="132" name="テキスト ボックス 131"/>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104140</xdr:rowOff>
    </xdr:to>
    <xdr:cxnSp macro="">
      <xdr:nvCxnSpPr>
        <xdr:cNvPr id="133" name="直線コネクタ 132"/>
        <xdr:cNvCxnSpPr/>
      </xdr:nvCxnSpPr>
      <xdr:spPr>
        <a:xfrm>
          <a:off x="13004800" y="319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4" name="フローチャート : 判断 133"/>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5" name="テキスト ボックス 134"/>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91440</xdr:rowOff>
    </xdr:from>
    <xdr:to>
      <xdr:col>19</xdr:col>
      <xdr:colOff>6350</xdr:colOff>
      <xdr:row>19</xdr:row>
      <xdr:rowOff>21590</xdr:rowOff>
    </xdr:to>
    <xdr:sp macro="" textlink="">
      <xdr:nvSpPr>
        <xdr:cNvPr id="136" name="フローチャート : 判断 135"/>
        <xdr:cNvSpPr/>
      </xdr:nvSpPr>
      <xdr:spPr>
        <a:xfrm>
          <a:off x="12954000" y="31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6367</xdr:rowOff>
    </xdr:from>
    <xdr:ext cx="762000" cy="259045"/>
    <xdr:sp macro="" textlink="">
      <xdr:nvSpPr>
        <xdr:cNvPr id="137" name="テキスト ボックス 136"/>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3" name="円/楕円 142"/>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4"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5" name="円/楕円 144"/>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69867</xdr:rowOff>
    </xdr:from>
    <xdr:ext cx="736600" cy="259045"/>
    <xdr:sp macro="" textlink="">
      <xdr:nvSpPr>
        <xdr:cNvPr id="146" name="テキスト ボックス 145"/>
        <xdr:cNvSpPr txBox="1"/>
      </xdr:nvSpPr>
      <xdr:spPr>
        <a:xfrm>
          <a:off x="15290800" y="298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7" name="円/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48" name="テキスト ボックス 147"/>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9" name="円/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165117</xdr:rowOff>
    </xdr:from>
    <xdr:ext cx="762000" cy="259045"/>
    <xdr:sp macro="" textlink="">
      <xdr:nvSpPr>
        <xdr:cNvPr id="150" name="テキスト ボックス 149"/>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51" name="円/楕円 150"/>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165117</xdr:rowOff>
    </xdr:from>
    <xdr:ext cx="762000" cy="259045"/>
    <xdr:sp macro="" textlink="">
      <xdr:nvSpPr>
        <xdr:cNvPr id="152" name="テキスト ボックス 151"/>
        <xdr:cNvSpPr txBox="1"/>
      </xdr:nvSpPr>
      <xdr:spPr>
        <a:xfrm>
          <a:off x="12623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平均と比較すると、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同水準で推移しているものの</a:t>
          </a:r>
          <a:r>
            <a:rPr lang="ja-JP" altLang="en-US" sz="1100" b="0" i="0" baseline="0">
              <a:solidFill>
                <a:schemeClr val="dk1"/>
              </a:solidFill>
              <a:effectLst/>
              <a:latin typeface="+mn-lt"/>
              <a:ea typeface="+mn-ea"/>
              <a:cs typeface="+mn-cs"/>
            </a:rPr>
            <a:t>高齢化の進行や医療の高度化等により、年々増加している。今後も増嵩することが見込まれるところだが、健康づくりや介護予防、また、生活困窮者の自立支援などの各種施策・事業を等を推進・展開し、上昇率の抑制に努める。</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41275</xdr:rowOff>
    </xdr:from>
    <xdr:to>
      <xdr:col>7</xdr:col>
      <xdr:colOff>15875</xdr:colOff>
      <xdr:row>56</xdr:row>
      <xdr:rowOff>117475</xdr:rowOff>
    </xdr:to>
    <xdr:cxnSp macro="">
      <xdr:nvCxnSpPr>
        <xdr:cNvPr id="189" name="直線コネクタ 188"/>
        <xdr:cNvCxnSpPr/>
      </xdr:nvCxnSpPr>
      <xdr:spPr>
        <a:xfrm>
          <a:off x="3987800" y="96424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41275</xdr:rowOff>
    </xdr:to>
    <xdr:cxnSp macro="">
      <xdr:nvCxnSpPr>
        <xdr:cNvPr id="192" name="直線コネクタ 191"/>
        <xdr:cNvCxnSpPr/>
      </xdr:nvCxnSpPr>
      <xdr:spPr>
        <a:xfrm>
          <a:off x="3098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xdr:rowOff>
    </xdr:from>
    <xdr:to>
      <xdr:col>5</xdr:col>
      <xdr:colOff>600075</xdr:colOff>
      <xdr:row>56</xdr:row>
      <xdr:rowOff>111125</xdr:rowOff>
    </xdr:to>
    <xdr:sp macro="" textlink="">
      <xdr:nvSpPr>
        <xdr:cNvPr id="193" name="フローチャート : 判断 192"/>
        <xdr:cNvSpPr/>
      </xdr:nvSpPr>
      <xdr:spPr>
        <a:xfrm>
          <a:off x="3937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95902</xdr:rowOff>
    </xdr:from>
    <xdr:ext cx="736600" cy="259045"/>
    <xdr:sp macro="" textlink="">
      <xdr:nvSpPr>
        <xdr:cNvPr id="194" name="テキスト ボックス 193"/>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155575</xdr:rowOff>
    </xdr:from>
    <xdr:to>
      <xdr:col>4</xdr:col>
      <xdr:colOff>346075</xdr:colOff>
      <xdr:row>56</xdr:row>
      <xdr:rowOff>12700</xdr:rowOff>
    </xdr:to>
    <xdr:cxnSp macro="">
      <xdr:nvCxnSpPr>
        <xdr:cNvPr id="195" name="直線コネクタ 194"/>
        <xdr:cNvCxnSpPr/>
      </xdr:nvCxnSpPr>
      <xdr:spPr>
        <a:xfrm>
          <a:off x="2209800" y="958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142875</xdr:rowOff>
    </xdr:from>
    <xdr:to>
      <xdr:col>4</xdr:col>
      <xdr:colOff>396875</xdr:colOff>
      <xdr:row>56</xdr:row>
      <xdr:rowOff>73025</xdr:rowOff>
    </xdr:to>
    <xdr:sp macro="" textlink="">
      <xdr:nvSpPr>
        <xdr:cNvPr id="196" name="フローチャート : 判断 195"/>
        <xdr:cNvSpPr/>
      </xdr:nvSpPr>
      <xdr:spPr>
        <a:xfrm>
          <a:off x="3048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57802</xdr:rowOff>
    </xdr:from>
    <xdr:ext cx="762000" cy="259045"/>
    <xdr:sp macro="" textlink="">
      <xdr:nvSpPr>
        <xdr:cNvPr id="197" name="テキスト ボックス 196"/>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155575</xdr:rowOff>
    </xdr:to>
    <xdr:cxnSp macro="">
      <xdr:nvCxnSpPr>
        <xdr:cNvPr id="198" name="直線コネクタ 197"/>
        <xdr:cNvCxnSpPr/>
      </xdr:nvCxnSpPr>
      <xdr:spPr>
        <a:xfrm>
          <a:off x="1320800" y="95186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123825</xdr:rowOff>
    </xdr:from>
    <xdr:to>
      <xdr:col>3</xdr:col>
      <xdr:colOff>193675</xdr:colOff>
      <xdr:row>56</xdr:row>
      <xdr:rowOff>53975</xdr:rowOff>
    </xdr:to>
    <xdr:sp macro="" textlink="">
      <xdr:nvSpPr>
        <xdr:cNvPr id="199" name="フローチャート : 判断 198"/>
        <xdr:cNvSpPr/>
      </xdr:nvSpPr>
      <xdr:spPr>
        <a:xfrm>
          <a:off x="2159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00" name="テキスト ボックス 199"/>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1" name="フローチャート : 判断 200"/>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2" name="テキスト ボックス 20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66675</xdr:rowOff>
    </xdr:from>
    <xdr:to>
      <xdr:col>7</xdr:col>
      <xdr:colOff>66675</xdr:colOff>
      <xdr:row>56</xdr:row>
      <xdr:rowOff>168275</xdr:rowOff>
    </xdr:to>
    <xdr:sp macro="" textlink="">
      <xdr:nvSpPr>
        <xdr:cNvPr id="208" name="円/楕円 207"/>
        <xdr:cNvSpPr/>
      </xdr:nvSpPr>
      <xdr:spPr>
        <a:xfrm>
          <a:off x="4775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38752</xdr:rowOff>
    </xdr:from>
    <xdr:ext cx="762000" cy="259045"/>
    <xdr:sp macro="" textlink="">
      <xdr:nvSpPr>
        <xdr:cNvPr id="209" name="扶助費該当値テキスト"/>
        <xdr:cNvSpPr txBox="1"/>
      </xdr:nvSpPr>
      <xdr:spPr>
        <a:xfrm>
          <a:off x="49149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0" name="円/楕円 209"/>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102252</xdr:rowOff>
    </xdr:from>
    <xdr:ext cx="736600" cy="259045"/>
    <xdr:sp macro="" textlink="">
      <xdr:nvSpPr>
        <xdr:cNvPr id="211" name="テキスト ボックス 210"/>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2" name="円/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104775</xdr:rowOff>
    </xdr:from>
    <xdr:to>
      <xdr:col>3</xdr:col>
      <xdr:colOff>193675</xdr:colOff>
      <xdr:row>56</xdr:row>
      <xdr:rowOff>34925</xdr:rowOff>
    </xdr:to>
    <xdr:sp macro="" textlink="">
      <xdr:nvSpPr>
        <xdr:cNvPr id="214" name="円/楕円 213"/>
        <xdr:cNvSpPr/>
      </xdr:nvSpPr>
      <xdr:spPr>
        <a:xfrm>
          <a:off x="2159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45102</xdr:rowOff>
    </xdr:from>
    <xdr:ext cx="762000" cy="259045"/>
    <xdr:sp macro="" textlink="">
      <xdr:nvSpPr>
        <xdr:cNvPr id="215" name="テキスト ボックス 214"/>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6" name="円/楕円 215"/>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7" name="テキスト ボックス 216"/>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維持補修費や繰出金等の</a:t>
          </a:r>
          <a:r>
            <a:rPr lang="ja-JP" altLang="ja-JP" sz="1100" b="0" i="0" baseline="0">
              <a:solidFill>
                <a:schemeClr val="dk1"/>
              </a:solidFill>
              <a:effectLst/>
              <a:latin typeface="+mn-lt"/>
              <a:ea typeface="+mn-ea"/>
              <a:cs typeface="+mn-cs"/>
            </a:rPr>
            <a:t>その他</a:t>
          </a:r>
          <a:r>
            <a:rPr lang="ja-JP" altLang="en-US" sz="1100" b="0" i="0" baseline="0">
              <a:solidFill>
                <a:schemeClr val="dk1"/>
              </a:solidFill>
              <a:effectLst/>
              <a:latin typeface="+mn-lt"/>
              <a:ea typeface="+mn-ea"/>
              <a:cs typeface="+mn-cs"/>
            </a:rPr>
            <a:t>に係る</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類似団体の平均とほぼ同水準で推移している</a:t>
          </a:r>
          <a:r>
            <a:rPr lang="ja-JP" altLang="en-US" sz="1100" b="0" i="0" baseline="0">
              <a:solidFill>
                <a:schemeClr val="dk1"/>
              </a:solidFill>
              <a:effectLst/>
              <a:latin typeface="+mn-lt"/>
              <a:ea typeface="+mn-ea"/>
              <a:cs typeface="+mn-cs"/>
            </a:rPr>
            <a:t>ものの上昇傾向にある。これは、</a:t>
          </a:r>
          <a:r>
            <a:rPr lang="ja-JP" altLang="ja-JP" sz="1100" b="0" i="0" baseline="0">
              <a:solidFill>
                <a:schemeClr val="dk1"/>
              </a:solidFill>
              <a:effectLst/>
              <a:latin typeface="+mn-lt"/>
              <a:ea typeface="+mn-ea"/>
              <a:cs typeface="+mn-cs"/>
            </a:rPr>
            <a:t>高齢化の進行や医療の高度化等により、</a:t>
          </a:r>
          <a:r>
            <a:rPr lang="ja-JP" altLang="en-US" sz="1100" b="0" i="0" baseline="0">
              <a:solidFill>
                <a:schemeClr val="dk1"/>
              </a:solidFill>
              <a:effectLst/>
              <a:latin typeface="+mn-lt"/>
              <a:ea typeface="+mn-ea"/>
              <a:cs typeface="+mn-cs"/>
            </a:rPr>
            <a:t>国民健康保険特別会計や介護保険特別会計等の繰出金が増加していることなどが主な要因となっている。</a:t>
          </a:r>
          <a:r>
            <a:rPr lang="ja-JP" altLang="ja-JP" sz="1100" b="0" i="0" baseline="0">
              <a:solidFill>
                <a:schemeClr val="dk1"/>
              </a:solidFill>
              <a:effectLst/>
              <a:latin typeface="+mn-lt"/>
              <a:ea typeface="+mn-ea"/>
              <a:cs typeface="+mn-cs"/>
            </a:rPr>
            <a:t>今後も増嵩することが見込まれるところだが、健康づくりや</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予防などの事業を推進</a:t>
          </a:r>
          <a:r>
            <a:rPr lang="ja-JP" altLang="en-US" sz="1100" b="0" i="0" baseline="0">
              <a:solidFill>
                <a:schemeClr val="dk1"/>
              </a:solidFill>
              <a:effectLst/>
              <a:latin typeface="+mn-lt"/>
              <a:ea typeface="+mn-ea"/>
              <a:cs typeface="+mn-cs"/>
            </a:rPr>
            <a:t>するとともに、保険料の適正化等に努める必要がある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69850</xdr:rowOff>
    </xdr:to>
    <xdr:cxnSp macro="">
      <xdr:nvCxnSpPr>
        <xdr:cNvPr id="250" name="直線コネクタ 249"/>
        <xdr:cNvCxnSpPr/>
      </xdr:nvCxnSpPr>
      <xdr:spPr>
        <a:xfrm>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46990</xdr:rowOff>
    </xdr:to>
    <xdr:cxnSp macro="">
      <xdr:nvCxnSpPr>
        <xdr:cNvPr id="253" name="直線コネクタ 252"/>
        <xdr:cNvCxnSpPr/>
      </xdr:nvCxnSpPr>
      <xdr:spPr>
        <a:xfrm>
          <a:off x="14782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142240</xdr:rowOff>
    </xdr:to>
    <xdr:cxnSp macro="">
      <xdr:nvCxnSpPr>
        <xdr:cNvPr id="256" name="直線コネクタ 255"/>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7" name="フローチャート : 判断 256"/>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8" name="テキスト ボックス 257"/>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127000</xdr:rowOff>
    </xdr:to>
    <xdr:cxnSp macro="">
      <xdr:nvCxnSpPr>
        <xdr:cNvPr id="259" name="直線コネクタ 258"/>
        <xdr:cNvCxnSpPr/>
      </xdr:nvCxnSpPr>
      <xdr:spPr>
        <a:xfrm>
          <a:off x="13004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0" name="フローチャート : 判断 259"/>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1" name="テキスト ボックス 26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2" name="フローチャート : 判断 261"/>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3" name="テキスト ボックス 26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9" name="円/楕円 26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7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1" name="円/楕円 270"/>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2" name="テキスト ボックス 271"/>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3" name="円/楕円 272"/>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4" name="テキスト ボックス 273"/>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5" name="円/楕円 274"/>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6" name="テキスト ボックス 27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7" name="円/楕円 276"/>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8" name="テキスト ボックス 27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下回る数値で推移している。これは、合併に伴</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一部事務組合の再編</a:t>
          </a:r>
          <a:r>
            <a:rPr lang="ja-JP" altLang="en-US" sz="1100" b="0" i="0" baseline="0">
              <a:solidFill>
                <a:schemeClr val="dk1"/>
              </a:solidFill>
              <a:effectLst/>
              <a:latin typeface="+mn-lt"/>
              <a:ea typeface="+mn-ea"/>
              <a:cs typeface="+mn-cs"/>
            </a:rPr>
            <a:t>（直営等）</a:t>
          </a:r>
          <a:r>
            <a:rPr lang="ja-JP" altLang="ja-JP" sz="1100" b="0" i="0" baseline="0">
              <a:solidFill>
                <a:schemeClr val="dk1"/>
              </a:solidFill>
              <a:effectLst/>
              <a:latin typeface="+mn-lt"/>
              <a:ea typeface="+mn-ea"/>
              <a:cs typeface="+mn-cs"/>
            </a:rPr>
            <a:t>により加入する事務組合が減少したことによる負担金の減や</a:t>
          </a:r>
          <a:r>
            <a:rPr lang="ja-JP" altLang="en-US" sz="1100" b="0" i="0" baseline="0">
              <a:solidFill>
                <a:schemeClr val="dk1"/>
              </a:solidFill>
              <a:effectLst/>
              <a:latin typeface="+mn-lt"/>
              <a:ea typeface="+mn-ea"/>
              <a:cs typeface="+mn-cs"/>
            </a:rPr>
            <a:t>、これまでの団体等への</a:t>
          </a:r>
          <a:r>
            <a:rPr lang="ja-JP" altLang="ja-JP" sz="1100" b="0" i="0" baseline="0">
              <a:solidFill>
                <a:schemeClr val="dk1"/>
              </a:solidFill>
              <a:effectLst/>
              <a:latin typeface="+mn-lt"/>
              <a:ea typeface="+mn-ea"/>
              <a:cs typeface="+mn-cs"/>
            </a:rPr>
            <a:t>補助金</a:t>
          </a:r>
          <a:r>
            <a:rPr lang="ja-JP" altLang="en-US" sz="1100" b="0" i="0" baseline="0">
              <a:solidFill>
                <a:schemeClr val="dk1"/>
              </a:solidFill>
              <a:effectLst/>
              <a:latin typeface="+mn-lt"/>
              <a:ea typeface="+mn-ea"/>
              <a:cs typeface="+mn-cs"/>
            </a:rPr>
            <a:t>見直し・</a:t>
          </a:r>
          <a:r>
            <a:rPr lang="ja-JP" altLang="ja-JP" sz="1100" b="0" i="0" baseline="0">
              <a:solidFill>
                <a:schemeClr val="dk1"/>
              </a:solidFill>
              <a:effectLst/>
              <a:latin typeface="+mn-lt"/>
              <a:ea typeface="+mn-ea"/>
              <a:cs typeface="+mn-cs"/>
            </a:rPr>
            <a:t>整理統合を行った</a:t>
          </a:r>
          <a:r>
            <a:rPr lang="ja-JP" altLang="en-US" sz="1100" b="0" i="0" baseline="0">
              <a:solidFill>
                <a:schemeClr val="dk1"/>
              </a:solidFill>
              <a:effectLst/>
              <a:latin typeface="+mn-lt"/>
              <a:ea typeface="+mn-ea"/>
              <a:cs typeface="+mn-cs"/>
            </a:rPr>
            <a:t>ことなどが要因として挙げられる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引き続き、補助金等の</a:t>
          </a:r>
          <a:r>
            <a:rPr lang="ja-JP" altLang="en-US" sz="1100" b="0" i="0" baseline="0">
              <a:solidFill>
                <a:schemeClr val="dk1"/>
              </a:solidFill>
              <a:effectLst/>
              <a:latin typeface="+mn-lt"/>
              <a:ea typeface="+mn-ea"/>
              <a:cs typeface="+mn-cs"/>
            </a:rPr>
            <a:t>在り方について見直し等</a:t>
          </a:r>
          <a:r>
            <a:rPr lang="ja-JP" altLang="ja-JP" sz="1100" b="0" i="0" baseline="0">
              <a:solidFill>
                <a:schemeClr val="dk1"/>
              </a:solidFill>
              <a:effectLst/>
              <a:latin typeface="+mn-lt"/>
              <a:ea typeface="+mn-ea"/>
              <a:cs typeface="+mn-cs"/>
            </a:rPr>
            <a:t>を推進</a:t>
          </a:r>
          <a:r>
            <a:rPr lang="ja-JP" altLang="en-US" sz="1100" b="0" i="0" baseline="0">
              <a:solidFill>
                <a:schemeClr val="dk1"/>
              </a:solidFill>
              <a:effectLst/>
              <a:latin typeface="+mn-lt"/>
              <a:ea typeface="+mn-ea"/>
              <a:cs typeface="+mn-cs"/>
            </a:rPr>
            <a:t>する。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104140</xdr:rowOff>
    </xdr:to>
    <xdr:cxnSp macro="">
      <xdr:nvCxnSpPr>
        <xdr:cNvPr id="308" name="直線コネクタ 307"/>
        <xdr:cNvCxnSpPr/>
      </xdr:nvCxnSpPr>
      <xdr:spPr>
        <a:xfrm flipV="1">
          <a:off x="15671800" y="59151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104140</xdr:rowOff>
    </xdr:to>
    <xdr:cxnSp macro="">
      <xdr:nvCxnSpPr>
        <xdr:cNvPr id="311" name="直線コネクタ 310"/>
        <xdr:cNvCxnSpPr/>
      </xdr:nvCxnSpPr>
      <xdr:spPr>
        <a:xfrm>
          <a:off x="14782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2" name="フローチャート : 判断 311"/>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3" name="テキスト ボックス 312"/>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104140</xdr:rowOff>
    </xdr:to>
    <xdr:cxnSp macro="">
      <xdr:nvCxnSpPr>
        <xdr:cNvPr id="314" name="直線コネクタ 313"/>
        <xdr:cNvCxnSpPr/>
      </xdr:nvCxnSpPr>
      <xdr:spPr>
        <a:xfrm>
          <a:off x="13893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5" name="フローチャート : 判断 314"/>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6" name="テキスト ボックス 315"/>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99568</xdr:rowOff>
    </xdr:to>
    <xdr:cxnSp macro="">
      <xdr:nvCxnSpPr>
        <xdr:cNvPr id="317" name="直線コネクタ 316"/>
        <xdr:cNvCxnSpPr/>
      </xdr:nvCxnSpPr>
      <xdr:spPr>
        <a:xfrm>
          <a:off x="13004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8" name="フローチャート : 判断 317"/>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19" name="テキスト ボックス 318"/>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0" name="フローチャート : 判断 319"/>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1" name="テキスト ボックス 320"/>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27" name="円/楕円 326"/>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115079</xdr:rowOff>
    </xdr:from>
    <xdr:ext cx="762000" cy="259045"/>
    <xdr:sp macro="" textlink="">
      <xdr:nvSpPr>
        <xdr:cNvPr id="328"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9" name="円/楕円 328"/>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0" name="テキスト ボックス 329"/>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1" name="円/楕円 330"/>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2" name="テキスト ボックス 331"/>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33" name="円/楕円 332"/>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34" name="テキスト ボックス 333"/>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5" name="円/楕円 334"/>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6" name="テキスト ボックス 335"/>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公債費については、臨時財政対策債の元利償還金が増加した一方で、近年地方債の発行を極力抑制したことや低金利の影響等により、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と改善しているものの、依然として類似団体の平均を上回っており、</a:t>
          </a:r>
          <a:r>
            <a:rPr lang="ja-JP" altLang="ja-JP" sz="1100" b="0" i="0" baseline="0">
              <a:solidFill>
                <a:schemeClr val="dk1"/>
              </a:solidFill>
              <a:effectLst/>
              <a:latin typeface="+mn-lt"/>
              <a:ea typeface="+mn-ea"/>
              <a:cs typeface="+mn-cs"/>
            </a:rPr>
            <a:t>高い水準で推移している。今後も地方債の発行については、事業の必要性</a:t>
          </a:r>
          <a:r>
            <a:rPr lang="ja-JP" altLang="en-US" sz="1100" b="0" i="0" baseline="0">
              <a:solidFill>
                <a:schemeClr val="dk1"/>
              </a:solidFill>
              <a:effectLst/>
              <a:latin typeface="+mn-lt"/>
              <a:ea typeface="+mn-ea"/>
              <a:cs typeface="+mn-cs"/>
            </a:rPr>
            <a:t>や緊急性等を考慮し、</a:t>
          </a:r>
          <a:r>
            <a:rPr lang="ja-JP" altLang="ja-JP" sz="1100" b="0" i="0" baseline="0">
              <a:solidFill>
                <a:schemeClr val="dk1"/>
              </a:solidFill>
              <a:effectLst/>
              <a:latin typeface="+mn-lt"/>
              <a:ea typeface="+mn-ea"/>
              <a:cs typeface="+mn-cs"/>
            </a:rPr>
            <a:t>財政健全化計画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に基づき、地方債発行額を元金償還額の範囲内に極力抑制するなど、計画的な地方債管理に努める。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86179</xdr:rowOff>
    </xdr:from>
    <xdr:to>
      <xdr:col>7</xdr:col>
      <xdr:colOff>15875</xdr:colOff>
      <xdr:row>80</xdr:row>
      <xdr:rowOff>121557</xdr:rowOff>
    </xdr:to>
    <xdr:cxnSp macro="">
      <xdr:nvCxnSpPr>
        <xdr:cNvPr id="371" name="直線コネクタ 370"/>
        <xdr:cNvCxnSpPr/>
      </xdr:nvCxnSpPr>
      <xdr:spPr>
        <a:xfrm flipV="1">
          <a:off x="3987800" y="136307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121557</xdr:rowOff>
    </xdr:from>
    <xdr:to>
      <xdr:col>5</xdr:col>
      <xdr:colOff>549275</xdr:colOff>
      <xdr:row>81</xdr:row>
      <xdr:rowOff>146050</xdr:rowOff>
    </xdr:to>
    <xdr:cxnSp macro="">
      <xdr:nvCxnSpPr>
        <xdr:cNvPr id="374" name="直線コネクタ 373"/>
        <xdr:cNvCxnSpPr/>
      </xdr:nvCxnSpPr>
      <xdr:spPr>
        <a:xfrm flipV="1">
          <a:off x="3098800" y="13837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127907</xdr:rowOff>
    </xdr:from>
    <xdr:to>
      <xdr:col>5</xdr:col>
      <xdr:colOff>600075</xdr:colOff>
      <xdr:row>78</xdr:row>
      <xdr:rowOff>58057</xdr:rowOff>
    </xdr:to>
    <xdr:sp macro="" textlink="">
      <xdr:nvSpPr>
        <xdr:cNvPr id="375" name="フローチャート : 判断 374"/>
        <xdr:cNvSpPr/>
      </xdr:nvSpPr>
      <xdr:spPr>
        <a:xfrm>
          <a:off x="3937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68234</xdr:rowOff>
    </xdr:from>
    <xdr:ext cx="736600" cy="259045"/>
    <xdr:sp macro="" textlink="">
      <xdr:nvSpPr>
        <xdr:cNvPr id="376" name="テキスト ボックス 375"/>
        <xdr:cNvSpPr txBox="1"/>
      </xdr:nvSpPr>
      <xdr:spPr>
        <a:xfrm>
          <a:off x="3606800" y="1309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146050</xdr:rowOff>
    </xdr:from>
    <xdr:to>
      <xdr:col>4</xdr:col>
      <xdr:colOff>346075</xdr:colOff>
      <xdr:row>82</xdr:row>
      <xdr:rowOff>105229</xdr:rowOff>
    </xdr:to>
    <xdr:cxnSp macro="">
      <xdr:nvCxnSpPr>
        <xdr:cNvPr id="377" name="直線コネクタ 376"/>
        <xdr:cNvCxnSpPr/>
      </xdr:nvCxnSpPr>
      <xdr:spPr>
        <a:xfrm flipV="1">
          <a:off x="2209800" y="1403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78" name="フローチャート : 判断 377"/>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79120</xdr:rowOff>
    </xdr:from>
    <xdr:ext cx="762000" cy="259045"/>
    <xdr:sp macro="" textlink="">
      <xdr:nvSpPr>
        <xdr:cNvPr id="379" name="テキスト ボックス 378"/>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82</xdr:row>
      <xdr:rowOff>50800</xdr:rowOff>
    </xdr:from>
    <xdr:to>
      <xdr:col>3</xdr:col>
      <xdr:colOff>142875</xdr:colOff>
      <xdr:row>82</xdr:row>
      <xdr:rowOff>105229</xdr:rowOff>
    </xdr:to>
    <xdr:cxnSp macro="">
      <xdr:nvCxnSpPr>
        <xdr:cNvPr id="380" name="直線コネクタ 379"/>
        <xdr:cNvCxnSpPr/>
      </xdr:nvCxnSpPr>
      <xdr:spPr>
        <a:xfrm>
          <a:off x="1320800" y="1410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160564</xdr:rowOff>
    </xdr:from>
    <xdr:to>
      <xdr:col>3</xdr:col>
      <xdr:colOff>193675</xdr:colOff>
      <xdr:row>78</xdr:row>
      <xdr:rowOff>90714</xdr:rowOff>
    </xdr:to>
    <xdr:sp macro="" textlink="">
      <xdr:nvSpPr>
        <xdr:cNvPr id="381" name="フローチャート : 判断 380"/>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100891</xdr:rowOff>
    </xdr:from>
    <xdr:ext cx="762000" cy="259045"/>
    <xdr:sp macro="" textlink="">
      <xdr:nvSpPr>
        <xdr:cNvPr id="382" name="テキスト ボックス 381"/>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21771</xdr:rowOff>
    </xdr:from>
    <xdr:to>
      <xdr:col>1</xdr:col>
      <xdr:colOff>676275</xdr:colOff>
      <xdr:row>78</xdr:row>
      <xdr:rowOff>123371</xdr:rowOff>
    </xdr:to>
    <xdr:sp macro="" textlink="">
      <xdr:nvSpPr>
        <xdr:cNvPr id="383" name="フローチャート : 判断 382"/>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133548</xdr:rowOff>
    </xdr:from>
    <xdr:ext cx="762000" cy="259045"/>
    <xdr:sp macro="" textlink="">
      <xdr:nvSpPr>
        <xdr:cNvPr id="384" name="テキスト ボックス 383"/>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390" name="円/楕円 389"/>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7456</xdr:rowOff>
    </xdr:from>
    <xdr:ext cx="762000" cy="259045"/>
    <xdr:sp macro="" textlink="">
      <xdr:nvSpPr>
        <xdr:cNvPr id="391"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70757</xdr:rowOff>
    </xdr:from>
    <xdr:to>
      <xdr:col>5</xdr:col>
      <xdr:colOff>600075</xdr:colOff>
      <xdr:row>81</xdr:row>
      <xdr:rowOff>907</xdr:rowOff>
    </xdr:to>
    <xdr:sp macro="" textlink="">
      <xdr:nvSpPr>
        <xdr:cNvPr id="392" name="円/楕円 391"/>
        <xdr:cNvSpPr/>
      </xdr:nvSpPr>
      <xdr:spPr>
        <a:xfrm>
          <a:off x="3937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157134</xdr:rowOff>
    </xdr:from>
    <xdr:ext cx="736600" cy="259045"/>
    <xdr:sp macro="" textlink="">
      <xdr:nvSpPr>
        <xdr:cNvPr id="393" name="テキスト ボックス 392"/>
        <xdr:cNvSpPr txBox="1"/>
      </xdr:nvSpPr>
      <xdr:spPr>
        <a:xfrm>
          <a:off x="3606800" y="1387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394" name="円/楕円 393"/>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395" name="テキスト ボックス 394"/>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54429</xdr:rowOff>
    </xdr:from>
    <xdr:to>
      <xdr:col>3</xdr:col>
      <xdr:colOff>193675</xdr:colOff>
      <xdr:row>82</xdr:row>
      <xdr:rowOff>156029</xdr:rowOff>
    </xdr:to>
    <xdr:sp macro="" textlink="">
      <xdr:nvSpPr>
        <xdr:cNvPr id="396" name="円/楕円 395"/>
        <xdr:cNvSpPr/>
      </xdr:nvSpPr>
      <xdr:spPr>
        <a:xfrm>
          <a:off x="2159000" y="141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140806</xdr:rowOff>
    </xdr:from>
    <xdr:ext cx="762000" cy="259045"/>
    <xdr:sp macro="" textlink="">
      <xdr:nvSpPr>
        <xdr:cNvPr id="397" name="テキスト ボックス 396"/>
        <xdr:cNvSpPr txBox="1"/>
      </xdr:nvSpPr>
      <xdr:spPr>
        <a:xfrm>
          <a:off x="1828800" y="1419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82</xdr:row>
      <xdr:rowOff>0</xdr:rowOff>
    </xdr:from>
    <xdr:to>
      <xdr:col>1</xdr:col>
      <xdr:colOff>676275</xdr:colOff>
      <xdr:row>82</xdr:row>
      <xdr:rowOff>101600</xdr:rowOff>
    </xdr:to>
    <xdr:sp macro="" textlink="">
      <xdr:nvSpPr>
        <xdr:cNvPr id="398" name="円/楕円 397"/>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86377</xdr:rowOff>
    </xdr:from>
    <xdr:ext cx="762000" cy="259045"/>
    <xdr:sp macro="" textlink="">
      <xdr:nvSpPr>
        <xdr:cNvPr id="399" name="テキスト ボックス 398"/>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a:t>
          </a:r>
          <a:r>
            <a:rPr lang="ja-JP" altLang="en-US" sz="1100" b="0" i="0" baseline="0">
              <a:solidFill>
                <a:schemeClr val="dk1"/>
              </a:solidFill>
              <a:effectLst/>
              <a:latin typeface="+mn-lt"/>
              <a:ea typeface="+mn-ea"/>
              <a:cs typeface="+mn-cs"/>
            </a:rPr>
            <a:t>に係る比率</a:t>
          </a:r>
          <a:r>
            <a:rPr lang="ja-JP" altLang="ja-JP" sz="1100" b="0" i="0" baseline="0">
              <a:solidFill>
                <a:schemeClr val="dk1"/>
              </a:solidFill>
              <a:effectLst/>
              <a:latin typeface="+mn-lt"/>
              <a:ea typeface="+mn-ea"/>
              <a:cs typeface="+mn-cs"/>
            </a:rPr>
            <a:t>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平均と比較して</a:t>
          </a:r>
          <a:r>
            <a:rPr lang="ja-JP" altLang="en-US" sz="1100" b="0" i="0" baseline="0">
              <a:solidFill>
                <a:schemeClr val="dk1"/>
              </a:solidFill>
              <a:effectLst/>
              <a:latin typeface="+mn-lt"/>
              <a:ea typeface="+mn-ea"/>
              <a:cs typeface="+mn-cs"/>
            </a:rPr>
            <a:t>下回る数値で推移している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その中で、</a:t>
          </a:r>
          <a:r>
            <a:rPr lang="ja-JP" altLang="ja-JP" sz="1100" b="0" i="0" baseline="0">
              <a:solidFill>
                <a:schemeClr val="dk1"/>
              </a:solidFill>
              <a:effectLst/>
              <a:latin typeface="+mn-lt"/>
              <a:ea typeface="+mn-ea"/>
              <a:cs typeface="+mn-cs"/>
            </a:rPr>
            <a:t>高齢化の進行や医療の高度化等により、扶助費や繰出金については増加傾向で推移していることから、</a:t>
          </a:r>
          <a:r>
            <a:rPr lang="ja-JP" altLang="en-US" sz="1100" b="0" i="0" baseline="0">
              <a:solidFill>
                <a:schemeClr val="dk1"/>
              </a:solidFill>
              <a:effectLst/>
              <a:latin typeface="+mn-lt"/>
              <a:ea typeface="+mn-ea"/>
              <a:cs typeface="+mn-cs"/>
            </a:rPr>
            <a:t>各種施策や事業等の展開により、</a:t>
          </a:r>
          <a:r>
            <a:rPr lang="ja-JP" altLang="ja-JP" sz="1100" b="0" i="0" baseline="0">
              <a:solidFill>
                <a:schemeClr val="dk1"/>
              </a:solidFill>
              <a:effectLst/>
              <a:latin typeface="+mn-lt"/>
              <a:ea typeface="+mn-ea"/>
              <a:cs typeface="+mn-cs"/>
            </a:rPr>
            <a:t>扶助費の抑制</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独立</a:t>
          </a:r>
          <a:r>
            <a:rPr lang="ja-JP" altLang="en-US" sz="1100" b="0" i="0" baseline="0">
              <a:solidFill>
                <a:schemeClr val="dk1"/>
              </a:solidFill>
              <a:effectLst/>
              <a:latin typeface="+mn-lt"/>
              <a:ea typeface="+mn-ea"/>
              <a:cs typeface="+mn-cs"/>
            </a:rPr>
            <a:t>採算性を基本</a:t>
          </a:r>
          <a:r>
            <a:rPr lang="ja-JP" altLang="ja-JP" sz="1100" b="0" i="0" baseline="0">
              <a:solidFill>
                <a:schemeClr val="dk1"/>
              </a:solidFill>
              <a:effectLst/>
              <a:latin typeface="+mn-lt"/>
              <a:ea typeface="+mn-ea"/>
              <a:cs typeface="+mn-cs"/>
            </a:rPr>
            <a:t>原則</a:t>
          </a:r>
          <a:r>
            <a:rPr lang="ja-JP" altLang="en-US" sz="1100" b="0" i="0" baseline="0">
              <a:solidFill>
                <a:schemeClr val="dk1"/>
              </a:solidFill>
              <a:effectLst/>
              <a:latin typeface="+mn-lt"/>
              <a:ea typeface="+mn-ea"/>
              <a:cs typeface="+mn-cs"/>
            </a:rPr>
            <a:t>とする特別会計への繰出金の抑制に努める必要がある。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115570</xdr:rowOff>
    </xdr:to>
    <xdr:cxnSp macro="">
      <xdr:nvCxnSpPr>
        <xdr:cNvPr id="430" name="直線コネクタ 429"/>
        <xdr:cNvCxnSpPr/>
      </xdr:nvCxnSpPr>
      <xdr:spPr>
        <a:xfrm flipV="1">
          <a:off x="15671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115570</xdr:rowOff>
    </xdr:to>
    <xdr:cxnSp macro="">
      <xdr:nvCxnSpPr>
        <xdr:cNvPr id="433" name="直線コネクタ 432"/>
        <xdr:cNvCxnSpPr/>
      </xdr:nvCxnSpPr>
      <xdr:spPr>
        <a:xfrm>
          <a:off x="14782800" y="12837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145288</xdr:rowOff>
    </xdr:from>
    <xdr:to>
      <xdr:col>21</xdr:col>
      <xdr:colOff>361950</xdr:colOff>
      <xdr:row>74</xdr:row>
      <xdr:rowOff>149860</xdr:rowOff>
    </xdr:to>
    <xdr:cxnSp macro="">
      <xdr:nvCxnSpPr>
        <xdr:cNvPr id="436" name="直線コネクタ 435"/>
        <xdr:cNvCxnSpPr/>
      </xdr:nvCxnSpPr>
      <xdr:spPr>
        <a:xfrm>
          <a:off x="13893800" y="12832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49276</xdr:rowOff>
    </xdr:from>
    <xdr:to>
      <xdr:col>20</xdr:col>
      <xdr:colOff>158750</xdr:colOff>
      <xdr:row>74</xdr:row>
      <xdr:rowOff>145288</xdr:rowOff>
    </xdr:to>
    <xdr:cxnSp macro="">
      <xdr:nvCxnSpPr>
        <xdr:cNvPr id="439" name="直線コネクタ 438"/>
        <xdr:cNvCxnSpPr/>
      </xdr:nvCxnSpPr>
      <xdr:spPr>
        <a:xfrm>
          <a:off x="13004800" y="127365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9" name="円/楕円 448"/>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50"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1" name="円/楕円 45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2" name="テキスト ボックス 45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53" name="円/楕円 452"/>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4" name="テキスト ボックス 453"/>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94488</xdr:rowOff>
    </xdr:from>
    <xdr:to>
      <xdr:col>20</xdr:col>
      <xdr:colOff>209550</xdr:colOff>
      <xdr:row>75</xdr:row>
      <xdr:rowOff>24638</xdr:rowOff>
    </xdr:to>
    <xdr:sp macro="" textlink="">
      <xdr:nvSpPr>
        <xdr:cNvPr id="455" name="円/楕円 454"/>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34815</xdr:rowOff>
    </xdr:from>
    <xdr:ext cx="762000" cy="259045"/>
    <xdr:sp macro="" textlink="">
      <xdr:nvSpPr>
        <xdr:cNvPr id="456" name="テキスト ボックス 455"/>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7" name="円/楕円 456"/>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8" name="テキスト ボックス 457"/>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鹿児島県日置市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125919</xdr:rowOff>
    </xdr:from>
    <xdr:to>
      <xdr:col>4</xdr:col>
      <xdr:colOff>1117600</xdr:colOff>
      <xdr:row>17</xdr:row>
      <xdr:rowOff>125929</xdr:rowOff>
    </xdr:to>
    <xdr:cxnSp macro="">
      <xdr:nvCxnSpPr>
        <xdr:cNvPr id="47" name="直線コネクタ 46"/>
        <xdr:cNvCxnSpPr/>
      </xdr:nvCxnSpPr>
      <xdr:spPr bwMode="auto">
        <a:xfrm>
          <a:off x="5003800" y="3088194"/>
          <a:ext cx="6477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125919</xdr:rowOff>
    </xdr:from>
    <xdr:to>
      <xdr:col>4</xdr:col>
      <xdr:colOff>469900</xdr:colOff>
      <xdr:row>17</xdr:row>
      <xdr:rowOff>145021</xdr:rowOff>
    </xdr:to>
    <xdr:cxnSp macro="">
      <xdr:nvCxnSpPr>
        <xdr:cNvPr id="50" name="直線コネクタ 49"/>
        <xdr:cNvCxnSpPr/>
      </xdr:nvCxnSpPr>
      <xdr:spPr bwMode="auto">
        <a:xfrm flipV="1">
          <a:off x="4305300" y="3088194"/>
          <a:ext cx="698500" cy="1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129837</xdr:rowOff>
    </xdr:from>
    <xdr:to>
      <xdr:col>4</xdr:col>
      <xdr:colOff>520700</xdr:colOff>
      <xdr:row>18</xdr:row>
      <xdr:rowOff>59987</xdr:rowOff>
    </xdr:to>
    <xdr:sp macro="" textlink="">
      <xdr:nvSpPr>
        <xdr:cNvPr id="51" name="フローチャート : 判断 50"/>
        <xdr:cNvSpPr/>
      </xdr:nvSpPr>
      <xdr:spPr bwMode="auto">
        <a:xfrm>
          <a:off x="4953000" y="3092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44764</xdr:rowOff>
    </xdr:from>
    <xdr:ext cx="736600" cy="259045"/>
    <xdr:sp macro="" textlink="">
      <xdr:nvSpPr>
        <xdr:cNvPr id="52" name="テキスト ボックス 51"/>
        <xdr:cNvSpPr txBox="1"/>
      </xdr:nvSpPr>
      <xdr:spPr>
        <a:xfrm>
          <a:off x="4622800" y="31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136824</xdr:rowOff>
    </xdr:from>
    <xdr:to>
      <xdr:col>3</xdr:col>
      <xdr:colOff>904875</xdr:colOff>
      <xdr:row>17</xdr:row>
      <xdr:rowOff>145021</xdr:rowOff>
    </xdr:to>
    <xdr:cxnSp macro="">
      <xdr:nvCxnSpPr>
        <xdr:cNvPr id="53" name="直線コネクタ 52"/>
        <xdr:cNvCxnSpPr/>
      </xdr:nvCxnSpPr>
      <xdr:spPr bwMode="auto">
        <a:xfrm>
          <a:off x="3606800" y="3099099"/>
          <a:ext cx="6985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136110</xdr:rowOff>
    </xdr:from>
    <xdr:to>
      <xdr:col>3</xdr:col>
      <xdr:colOff>955675</xdr:colOff>
      <xdr:row>18</xdr:row>
      <xdr:rowOff>66260</xdr:rowOff>
    </xdr:to>
    <xdr:sp macro="" textlink="">
      <xdr:nvSpPr>
        <xdr:cNvPr id="54" name="フローチャート : 判断 53"/>
        <xdr:cNvSpPr/>
      </xdr:nvSpPr>
      <xdr:spPr bwMode="auto">
        <a:xfrm>
          <a:off x="4254500" y="309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51037</xdr:rowOff>
    </xdr:from>
    <xdr:ext cx="762000" cy="259045"/>
    <xdr:sp macro="" textlink="">
      <xdr:nvSpPr>
        <xdr:cNvPr id="55" name="テキスト ボックス 54"/>
        <xdr:cNvSpPr txBox="1"/>
      </xdr:nvSpPr>
      <xdr:spPr>
        <a:xfrm>
          <a:off x="3924300" y="318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136824</xdr:rowOff>
    </xdr:from>
    <xdr:to>
      <xdr:col>3</xdr:col>
      <xdr:colOff>206375</xdr:colOff>
      <xdr:row>17</xdr:row>
      <xdr:rowOff>144235</xdr:rowOff>
    </xdr:to>
    <xdr:cxnSp macro="">
      <xdr:nvCxnSpPr>
        <xdr:cNvPr id="56" name="直線コネクタ 55"/>
        <xdr:cNvCxnSpPr/>
      </xdr:nvCxnSpPr>
      <xdr:spPr bwMode="auto">
        <a:xfrm flipV="1">
          <a:off x="2908300" y="3099099"/>
          <a:ext cx="698500" cy="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127222</xdr:rowOff>
    </xdr:from>
    <xdr:to>
      <xdr:col>3</xdr:col>
      <xdr:colOff>257175</xdr:colOff>
      <xdr:row>18</xdr:row>
      <xdr:rowOff>57372</xdr:rowOff>
    </xdr:to>
    <xdr:sp macro="" textlink="">
      <xdr:nvSpPr>
        <xdr:cNvPr id="57" name="フローチャート : 判断 56"/>
        <xdr:cNvSpPr/>
      </xdr:nvSpPr>
      <xdr:spPr bwMode="auto">
        <a:xfrm>
          <a:off x="3556000" y="3089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42149</xdr:rowOff>
    </xdr:from>
    <xdr:ext cx="762000" cy="259045"/>
    <xdr:sp macro="" textlink="">
      <xdr:nvSpPr>
        <xdr:cNvPr id="58" name="テキスト ボックス 57"/>
        <xdr:cNvSpPr txBox="1"/>
      </xdr:nvSpPr>
      <xdr:spPr>
        <a:xfrm>
          <a:off x="3225800" y="317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116652</xdr:rowOff>
    </xdr:from>
    <xdr:to>
      <xdr:col>2</xdr:col>
      <xdr:colOff>692150</xdr:colOff>
      <xdr:row>18</xdr:row>
      <xdr:rowOff>46802</xdr:rowOff>
    </xdr:to>
    <xdr:sp macro="" textlink="">
      <xdr:nvSpPr>
        <xdr:cNvPr id="59" name="フローチャート : 判断 58"/>
        <xdr:cNvSpPr/>
      </xdr:nvSpPr>
      <xdr:spPr bwMode="auto">
        <a:xfrm>
          <a:off x="2857500" y="3078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31579</xdr:rowOff>
    </xdr:from>
    <xdr:ext cx="762000" cy="259045"/>
    <xdr:sp macro="" textlink="">
      <xdr:nvSpPr>
        <xdr:cNvPr id="60" name="テキスト ボックス 59"/>
        <xdr:cNvSpPr txBox="1"/>
      </xdr:nvSpPr>
      <xdr:spPr>
        <a:xfrm>
          <a:off x="2527300" y="31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75129</xdr:rowOff>
    </xdr:from>
    <xdr:to>
      <xdr:col>5</xdr:col>
      <xdr:colOff>34925</xdr:colOff>
      <xdr:row>18</xdr:row>
      <xdr:rowOff>5279</xdr:rowOff>
    </xdr:to>
    <xdr:sp macro="" textlink="">
      <xdr:nvSpPr>
        <xdr:cNvPr id="66" name="円/楕円 65"/>
        <xdr:cNvSpPr/>
      </xdr:nvSpPr>
      <xdr:spPr bwMode="auto">
        <a:xfrm>
          <a:off x="56007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47206</xdr:rowOff>
    </xdr:from>
    <xdr:ext cx="762000" cy="259045"/>
    <xdr:sp macro="" textlink="">
      <xdr:nvSpPr>
        <xdr:cNvPr id="67" name="人口1人当たり決算額の推移該当値テキスト130"/>
        <xdr:cNvSpPr txBox="1"/>
      </xdr:nvSpPr>
      <xdr:spPr>
        <a:xfrm>
          <a:off x="5740400" y="30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75119</xdr:rowOff>
    </xdr:from>
    <xdr:to>
      <xdr:col>4</xdr:col>
      <xdr:colOff>520700</xdr:colOff>
      <xdr:row>18</xdr:row>
      <xdr:rowOff>5269</xdr:rowOff>
    </xdr:to>
    <xdr:sp macro="" textlink="">
      <xdr:nvSpPr>
        <xdr:cNvPr id="68" name="円/楕円 67"/>
        <xdr:cNvSpPr/>
      </xdr:nvSpPr>
      <xdr:spPr bwMode="auto">
        <a:xfrm>
          <a:off x="4953000" y="3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15446</xdr:rowOff>
    </xdr:from>
    <xdr:ext cx="736600" cy="259045"/>
    <xdr:sp macro="" textlink="">
      <xdr:nvSpPr>
        <xdr:cNvPr id="69" name="テキスト ボックス 68"/>
        <xdr:cNvSpPr txBox="1"/>
      </xdr:nvSpPr>
      <xdr:spPr>
        <a:xfrm>
          <a:off x="4622800" y="280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94221</xdr:rowOff>
    </xdr:from>
    <xdr:to>
      <xdr:col>3</xdr:col>
      <xdr:colOff>955675</xdr:colOff>
      <xdr:row>18</xdr:row>
      <xdr:rowOff>24371</xdr:rowOff>
    </xdr:to>
    <xdr:sp macro="" textlink="">
      <xdr:nvSpPr>
        <xdr:cNvPr id="70" name="円/楕円 69"/>
        <xdr:cNvSpPr/>
      </xdr:nvSpPr>
      <xdr:spPr bwMode="auto">
        <a:xfrm>
          <a:off x="4254500" y="3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34548</xdr:rowOff>
    </xdr:from>
    <xdr:ext cx="762000" cy="259045"/>
    <xdr:sp macro="" textlink="">
      <xdr:nvSpPr>
        <xdr:cNvPr id="71" name="テキスト ボックス 70"/>
        <xdr:cNvSpPr txBox="1"/>
      </xdr:nvSpPr>
      <xdr:spPr>
        <a:xfrm>
          <a:off x="3924300" y="28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86024</xdr:rowOff>
    </xdr:from>
    <xdr:to>
      <xdr:col>3</xdr:col>
      <xdr:colOff>257175</xdr:colOff>
      <xdr:row>18</xdr:row>
      <xdr:rowOff>16174</xdr:rowOff>
    </xdr:to>
    <xdr:sp macro="" textlink="">
      <xdr:nvSpPr>
        <xdr:cNvPr id="72" name="円/楕円 71"/>
        <xdr:cNvSpPr/>
      </xdr:nvSpPr>
      <xdr:spPr bwMode="auto">
        <a:xfrm>
          <a:off x="3556000" y="304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26351</xdr:rowOff>
    </xdr:from>
    <xdr:ext cx="762000" cy="259045"/>
    <xdr:sp macro="" textlink="">
      <xdr:nvSpPr>
        <xdr:cNvPr id="73" name="テキスト ボックス 72"/>
        <xdr:cNvSpPr txBox="1"/>
      </xdr:nvSpPr>
      <xdr:spPr>
        <a:xfrm>
          <a:off x="3225800" y="281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93435</xdr:rowOff>
    </xdr:from>
    <xdr:to>
      <xdr:col>2</xdr:col>
      <xdr:colOff>692150</xdr:colOff>
      <xdr:row>18</xdr:row>
      <xdr:rowOff>23585</xdr:rowOff>
    </xdr:to>
    <xdr:sp macro="" textlink="">
      <xdr:nvSpPr>
        <xdr:cNvPr id="74" name="円/楕円 73"/>
        <xdr:cNvSpPr/>
      </xdr:nvSpPr>
      <xdr:spPr bwMode="auto">
        <a:xfrm>
          <a:off x="2857500" y="30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33762</xdr:rowOff>
    </xdr:from>
    <xdr:ext cx="762000" cy="259045"/>
    <xdr:sp macro="" textlink="">
      <xdr:nvSpPr>
        <xdr:cNvPr id="75" name="テキスト ボックス 74"/>
        <xdr:cNvSpPr txBox="1"/>
      </xdr:nvSpPr>
      <xdr:spPr>
        <a:xfrm>
          <a:off x="2527300" y="282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79242</xdr:rowOff>
    </xdr:from>
    <xdr:to>
      <xdr:col>4</xdr:col>
      <xdr:colOff>1117600</xdr:colOff>
      <xdr:row>37</xdr:row>
      <xdr:rowOff>142011</xdr:rowOff>
    </xdr:to>
    <xdr:cxnSp macro="">
      <xdr:nvCxnSpPr>
        <xdr:cNvPr id="109" name="直線コネクタ 108"/>
        <xdr:cNvCxnSpPr/>
      </xdr:nvCxnSpPr>
      <xdr:spPr bwMode="auto">
        <a:xfrm>
          <a:off x="5003800" y="7203942"/>
          <a:ext cx="647700" cy="6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131572</xdr:rowOff>
    </xdr:from>
    <xdr:to>
      <xdr:col>4</xdr:col>
      <xdr:colOff>469900</xdr:colOff>
      <xdr:row>37</xdr:row>
      <xdr:rowOff>79242</xdr:rowOff>
    </xdr:to>
    <xdr:cxnSp macro="">
      <xdr:nvCxnSpPr>
        <xdr:cNvPr id="112" name="直線コネクタ 111"/>
        <xdr:cNvCxnSpPr/>
      </xdr:nvCxnSpPr>
      <xdr:spPr bwMode="auto">
        <a:xfrm>
          <a:off x="4305300" y="7084822"/>
          <a:ext cx="698500" cy="119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77781</xdr:rowOff>
    </xdr:from>
    <xdr:to>
      <xdr:col>4</xdr:col>
      <xdr:colOff>520700</xdr:colOff>
      <xdr:row>37</xdr:row>
      <xdr:rowOff>179381</xdr:rowOff>
    </xdr:to>
    <xdr:sp macro="" textlink="">
      <xdr:nvSpPr>
        <xdr:cNvPr id="113" name="フローチャート : 判断 112"/>
        <xdr:cNvSpPr/>
      </xdr:nvSpPr>
      <xdr:spPr bwMode="auto">
        <a:xfrm>
          <a:off x="4953000" y="720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164158</xdr:rowOff>
    </xdr:from>
    <xdr:ext cx="736600" cy="259045"/>
    <xdr:sp macro="" textlink="">
      <xdr:nvSpPr>
        <xdr:cNvPr id="114" name="テキスト ボックス 113"/>
        <xdr:cNvSpPr txBox="1"/>
      </xdr:nvSpPr>
      <xdr:spPr>
        <a:xfrm>
          <a:off x="4622800" y="7288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48666</xdr:rowOff>
    </xdr:from>
    <xdr:to>
      <xdr:col>3</xdr:col>
      <xdr:colOff>904875</xdr:colOff>
      <xdr:row>36</xdr:row>
      <xdr:rowOff>131572</xdr:rowOff>
    </xdr:to>
    <xdr:cxnSp macro="">
      <xdr:nvCxnSpPr>
        <xdr:cNvPr id="115" name="直線コネクタ 114"/>
        <xdr:cNvCxnSpPr/>
      </xdr:nvCxnSpPr>
      <xdr:spPr bwMode="auto">
        <a:xfrm>
          <a:off x="3606800" y="7001916"/>
          <a:ext cx="698500" cy="8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40062</xdr:rowOff>
    </xdr:from>
    <xdr:to>
      <xdr:col>3</xdr:col>
      <xdr:colOff>955675</xdr:colOff>
      <xdr:row>37</xdr:row>
      <xdr:rowOff>141662</xdr:rowOff>
    </xdr:to>
    <xdr:sp macro="" textlink="">
      <xdr:nvSpPr>
        <xdr:cNvPr id="116" name="フローチャート : 判断 115"/>
        <xdr:cNvSpPr/>
      </xdr:nvSpPr>
      <xdr:spPr bwMode="auto">
        <a:xfrm>
          <a:off x="4254500" y="716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126439</xdr:rowOff>
    </xdr:from>
    <xdr:ext cx="762000" cy="259045"/>
    <xdr:sp macro="" textlink="">
      <xdr:nvSpPr>
        <xdr:cNvPr id="117" name="テキスト ボックス 116"/>
        <xdr:cNvSpPr txBox="1"/>
      </xdr:nvSpPr>
      <xdr:spPr>
        <a:xfrm>
          <a:off x="3924300" y="7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35484</xdr:rowOff>
    </xdr:from>
    <xdr:to>
      <xdr:col>3</xdr:col>
      <xdr:colOff>206375</xdr:colOff>
      <xdr:row>36</xdr:row>
      <xdr:rowOff>48666</xdr:rowOff>
    </xdr:to>
    <xdr:cxnSp macro="">
      <xdr:nvCxnSpPr>
        <xdr:cNvPr id="118" name="直線コネクタ 117"/>
        <xdr:cNvCxnSpPr/>
      </xdr:nvCxnSpPr>
      <xdr:spPr bwMode="auto">
        <a:xfrm>
          <a:off x="2908300" y="6988734"/>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11144</xdr:rowOff>
    </xdr:from>
    <xdr:to>
      <xdr:col>3</xdr:col>
      <xdr:colOff>257175</xdr:colOff>
      <xdr:row>37</xdr:row>
      <xdr:rowOff>112744</xdr:rowOff>
    </xdr:to>
    <xdr:sp macro="" textlink="">
      <xdr:nvSpPr>
        <xdr:cNvPr id="119" name="フローチャート : 判断 118"/>
        <xdr:cNvSpPr/>
      </xdr:nvSpPr>
      <xdr:spPr bwMode="auto">
        <a:xfrm>
          <a:off x="3556000" y="713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97521</xdr:rowOff>
    </xdr:from>
    <xdr:ext cx="762000" cy="259045"/>
    <xdr:sp macro="" textlink="">
      <xdr:nvSpPr>
        <xdr:cNvPr id="120" name="テキスト ボックス 119"/>
        <xdr:cNvSpPr txBox="1"/>
      </xdr:nvSpPr>
      <xdr:spPr>
        <a:xfrm>
          <a:off x="3225800" y="722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149466</xdr:rowOff>
    </xdr:from>
    <xdr:to>
      <xdr:col>2</xdr:col>
      <xdr:colOff>692150</xdr:colOff>
      <xdr:row>37</xdr:row>
      <xdr:rowOff>79616</xdr:rowOff>
    </xdr:to>
    <xdr:sp macro="" textlink="">
      <xdr:nvSpPr>
        <xdr:cNvPr id="121" name="フローチャート : 判断 120"/>
        <xdr:cNvSpPr/>
      </xdr:nvSpPr>
      <xdr:spPr bwMode="auto">
        <a:xfrm>
          <a:off x="2857500" y="7102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64393</xdr:rowOff>
    </xdr:from>
    <xdr:ext cx="762000" cy="259045"/>
    <xdr:sp macro="" textlink="">
      <xdr:nvSpPr>
        <xdr:cNvPr id="122" name="テキスト ボックス 121"/>
        <xdr:cNvSpPr txBox="1"/>
      </xdr:nvSpPr>
      <xdr:spPr>
        <a:xfrm>
          <a:off x="2527300" y="718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91211</xdr:rowOff>
    </xdr:from>
    <xdr:to>
      <xdr:col>5</xdr:col>
      <xdr:colOff>34925</xdr:colOff>
      <xdr:row>37</xdr:row>
      <xdr:rowOff>192811</xdr:rowOff>
    </xdr:to>
    <xdr:sp macro="" textlink="">
      <xdr:nvSpPr>
        <xdr:cNvPr id="128" name="円/楕円 127"/>
        <xdr:cNvSpPr/>
      </xdr:nvSpPr>
      <xdr:spPr bwMode="auto">
        <a:xfrm>
          <a:off x="5600700" y="721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63288</xdr:rowOff>
    </xdr:from>
    <xdr:ext cx="762000" cy="259045"/>
    <xdr:sp macro="" textlink="">
      <xdr:nvSpPr>
        <xdr:cNvPr id="129" name="人口1人当たり決算額の推移該当値テキスト445"/>
        <xdr:cNvSpPr txBox="1"/>
      </xdr:nvSpPr>
      <xdr:spPr>
        <a:xfrm>
          <a:off x="5740400" y="718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28442</xdr:rowOff>
    </xdr:from>
    <xdr:to>
      <xdr:col>4</xdr:col>
      <xdr:colOff>520700</xdr:colOff>
      <xdr:row>37</xdr:row>
      <xdr:rowOff>130042</xdr:rowOff>
    </xdr:to>
    <xdr:sp macro="" textlink="">
      <xdr:nvSpPr>
        <xdr:cNvPr id="130" name="円/楕円 129"/>
        <xdr:cNvSpPr/>
      </xdr:nvSpPr>
      <xdr:spPr bwMode="auto">
        <a:xfrm>
          <a:off x="4953000" y="71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311669</xdr:rowOff>
    </xdr:from>
    <xdr:ext cx="736600" cy="259045"/>
    <xdr:sp macro="" textlink="">
      <xdr:nvSpPr>
        <xdr:cNvPr id="131" name="テキスト ボックス 130"/>
        <xdr:cNvSpPr txBox="1"/>
      </xdr:nvSpPr>
      <xdr:spPr>
        <a:xfrm>
          <a:off x="4622800" y="6922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80772</xdr:rowOff>
    </xdr:from>
    <xdr:to>
      <xdr:col>3</xdr:col>
      <xdr:colOff>955675</xdr:colOff>
      <xdr:row>37</xdr:row>
      <xdr:rowOff>10922</xdr:rowOff>
    </xdr:to>
    <xdr:sp macro="" textlink="">
      <xdr:nvSpPr>
        <xdr:cNvPr id="132" name="円/楕円 131"/>
        <xdr:cNvSpPr/>
      </xdr:nvSpPr>
      <xdr:spPr bwMode="auto">
        <a:xfrm>
          <a:off x="4254500" y="703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192549</xdr:rowOff>
    </xdr:from>
    <xdr:ext cx="762000" cy="259045"/>
    <xdr:sp macro="" textlink="">
      <xdr:nvSpPr>
        <xdr:cNvPr id="133" name="テキスト ボックス 132"/>
        <xdr:cNvSpPr txBox="1"/>
      </xdr:nvSpPr>
      <xdr:spPr>
        <a:xfrm>
          <a:off x="3924300" y="680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340766</xdr:rowOff>
    </xdr:from>
    <xdr:to>
      <xdr:col>3</xdr:col>
      <xdr:colOff>257175</xdr:colOff>
      <xdr:row>36</xdr:row>
      <xdr:rowOff>99466</xdr:rowOff>
    </xdr:to>
    <xdr:sp macro="" textlink="">
      <xdr:nvSpPr>
        <xdr:cNvPr id="134" name="円/楕円 133"/>
        <xdr:cNvSpPr/>
      </xdr:nvSpPr>
      <xdr:spPr bwMode="auto">
        <a:xfrm>
          <a:off x="3556000" y="695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109643</xdr:rowOff>
    </xdr:from>
    <xdr:ext cx="762000" cy="259045"/>
    <xdr:sp macro="" textlink="">
      <xdr:nvSpPr>
        <xdr:cNvPr id="135" name="テキスト ボックス 134"/>
        <xdr:cNvSpPr txBox="1"/>
      </xdr:nvSpPr>
      <xdr:spPr>
        <a:xfrm>
          <a:off x="3225800" y="67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327584</xdr:rowOff>
    </xdr:from>
    <xdr:to>
      <xdr:col>2</xdr:col>
      <xdr:colOff>692150</xdr:colOff>
      <xdr:row>36</xdr:row>
      <xdr:rowOff>86284</xdr:rowOff>
    </xdr:to>
    <xdr:sp macro="" textlink="">
      <xdr:nvSpPr>
        <xdr:cNvPr id="136" name="円/楕円 135"/>
        <xdr:cNvSpPr/>
      </xdr:nvSpPr>
      <xdr:spPr bwMode="auto">
        <a:xfrm>
          <a:off x="28575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96461</xdr:rowOff>
    </xdr:from>
    <xdr:ext cx="762000" cy="259045"/>
    <xdr:sp macro="" textlink="">
      <xdr:nvSpPr>
        <xdr:cNvPr id="137" name="テキスト ボックス 136"/>
        <xdr:cNvSpPr txBox="1"/>
      </xdr:nvSpPr>
      <xdr:spPr>
        <a:xfrm>
          <a:off x="2527300" y="67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119323</xdr:rowOff>
    </xdr:from>
    <xdr:to>
      <xdr:col>6</xdr:col>
      <xdr:colOff>511175</xdr:colOff>
      <xdr:row>36</xdr:row>
      <xdr:rowOff>126972</xdr:rowOff>
    </xdr:to>
    <xdr:cxnSp macro="">
      <xdr:nvCxnSpPr>
        <xdr:cNvPr id="58" name="直線コネクタ 57"/>
        <xdr:cNvCxnSpPr/>
      </xdr:nvCxnSpPr>
      <xdr:spPr>
        <a:xfrm>
          <a:off x="3797300" y="6291523"/>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119323</xdr:rowOff>
    </xdr:from>
    <xdr:to>
      <xdr:col>5</xdr:col>
      <xdr:colOff>358775</xdr:colOff>
      <xdr:row>36</xdr:row>
      <xdr:rowOff>128818</xdr:rowOff>
    </xdr:to>
    <xdr:cxnSp macro="">
      <xdr:nvCxnSpPr>
        <xdr:cNvPr id="61" name="直線コネクタ 60"/>
        <xdr:cNvCxnSpPr/>
      </xdr:nvCxnSpPr>
      <xdr:spPr>
        <a:xfrm flipV="1">
          <a:off x="2908300" y="6291523"/>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134099</xdr:rowOff>
    </xdr:from>
    <xdr:to>
      <xdr:col>5</xdr:col>
      <xdr:colOff>409575</xdr:colOff>
      <xdr:row>37</xdr:row>
      <xdr:rowOff>64249</xdr:rowOff>
    </xdr:to>
    <xdr:sp macro="" textlink="">
      <xdr:nvSpPr>
        <xdr:cNvPr id="62" name="フローチャート : 判断 61"/>
        <xdr:cNvSpPr/>
      </xdr:nvSpPr>
      <xdr:spPr>
        <a:xfrm>
          <a:off x="3746500" y="63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55376</xdr:rowOff>
    </xdr:from>
    <xdr:ext cx="534377" cy="259045"/>
    <xdr:sp macro="" textlink="">
      <xdr:nvSpPr>
        <xdr:cNvPr id="63" name="テキスト ボックス 62"/>
        <xdr:cNvSpPr txBox="1"/>
      </xdr:nvSpPr>
      <xdr:spPr>
        <a:xfrm>
          <a:off x="3530111" y="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115962</xdr:rowOff>
    </xdr:from>
    <xdr:to>
      <xdr:col>4</xdr:col>
      <xdr:colOff>155575</xdr:colOff>
      <xdr:row>36</xdr:row>
      <xdr:rowOff>128818</xdr:rowOff>
    </xdr:to>
    <xdr:cxnSp macro="">
      <xdr:nvCxnSpPr>
        <xdr:cNvPr id="64" name="直線コネクタ 63"/>
        <xdr:cNvCxnSpPr/>
      </xdr:nvCxnSpPr>
      <xdr:spPr>
        <a:xfrm>
          <a:off x="2019300" y="6288162"/>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135822</xdr:rowOff>
    </xdr:from>
    <xdr:to>
      <xdr:col>4</xdr:col>
      <xdr:colOff>206375</xdr:colOff>
      <xdr:row>37</xdr:row>
      <xdr:rowOff>65972</xdr:rowOff>
    </xdr:to>
    <xdr:sp macro="" textlink="">
      <xdr:nvSpPr>
        <xdr:cNvPr id="65" name="フローチャート : 判断 64"/>
        <xdr:cNvSpPr/>
      </xdr:nvSpPr>
      <xdr:spPr>
        <a:xfrm>
          <a:off x="2857500" y="63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57099</xdr:rowOff>
    </xdr:from>
    <xdr:ext cx="534377" cy="259045"/>
    <xdr:sp macro="" textlink="">
      <xdr:nvSpPr>
        <xdr:cNvPr id="66" name="テキスト ボックス 65"/>
        <xdr:cNvSpPr txBox="1"/>
      </xdr:nvSpPr>
      <xdr:spPr>
        <a:xfrm>
          <a:off x="2641111" y="64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115962</xdr:rowOff>
    </xdr:from>
    <xdr:to>
      <xdr:col>2</xdr:col>
      <xdr:colOff>638175</xdr:colOff>
      <xdr:row>36</xdr:row>
      <xdr:rowOff>118714</xdr:rowOff>
    </xdr:to>
    <xdr:cxnSp macro="">
      <xdr:nvCxnSpPr>
        <xdr:cNvPr id="67" name="直線コネクタ 66"/>
        <xdr:cNvCxnSpPr/>
      </xdr:nvCxnSpPr>
      <xdr:spPr>
        <a:xfrm flipV="1">
          <a:off x="1130300" y="6288162"/>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126486</xdr:rowOff>
    </xdr:from>
    <xdr:to>
      <xdr:col>3</xdr:col>
      <xdr:colOff>3175</xdr:colOff>
      <xdr:row>37</xdr:row>
      <xdr:rowOff>56636</xdr:rowOff>
    </xdr:to>
    <xdr:sp macro="" textlink="">
      <xdr:nvSpPr>
        <xdr:cNvPr id="68" name="フローチャート : 判断 67"/>
        <xdr:cNvSpPr/>
      </xdr:nvSpPr>
      <xdr:spPr>
        <a:xfrm>
          <a:off x="1968500" y="629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47763</xdr:rowOff>
    </xdr:from>
    <xdr:ext cx="534377" cy="259045"/>
    <xdr:sp macro="" textlink="">
      <xdr:nvSpPr>
        <xdr:cNvPr id="69" name="テキスト ボックス 68"/>
        <xdr:cNvSpPr txBox="1"/>
      </xdr:nvSpPr>
      <xdr:spPr>
        <a:xfrm>
          <a:off x="1752111" y="6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115472</xdr:rowOff>
    </xdr:from>
    <xdr:to>
      <xdr:col>1</xdr:col>
      <xdr:colOff>485775</xdr:colOff>
      <xdr:row>37</xdr:row>
      <xdr:rowOff>45622</xdr:rowOff>
    </xdr:to>
    <xdr:sp macro="" textlink="">
      <xdr:nvSpPr>
        <xdr:cNvPr id="70" name="フローチャート : 判断 69"/>
        <xdr:cNvSpPr/>
      </xdr:nvSpPr>
      <xdr:spPr>
        <a:xfrm>
          <a:off x="1079500" y="62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36749</xdr:rowOff>
    </xdr:from>
    <xdr:ext cx="534377" cy="259045"/>
    <xdr:sp macro="" textlink="">
      <xdr:nvSpPr>
        <xdr:cNvPr id="71" name="テキスト ボックス 70"/>
        <xdr:cNvSpPr txBox="1"/>
      </xdr:nvSpPr>
      <xdr:spPr>
        <a:xfrm>
          <a:off x="863111" y="63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76172</xdr:rowOff>
    </xdr:from>
    <xdr:to>
      <xdr:col>6</xdr:col>
      <xdr:colOff>561975</xdr:colOff>
      <xdr:row>37</xdr:row>
      <xdr:rowOff>6322</xdr:rowOff>
    </xdr:to>
    <xdr:sp macro="" textlink="">
      <xdr:nvSpPr>
        <xdr:cNvPr id="77" name="円/楕円 76"/>
        <xdr:cNvSpPr/>
      </xdr:nvSpPr>
      <xdr:spPr>
        <a:xfrm>
          <a:off x="45847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54599</xdr:rowOff>
    </xdr:from>
    <xdr:ext cx="534377" cy="259045"/>
    <xdr:sp macro="" textlink="">
      <xdr:nvSpPr>
        <xdr:cNvPr id="78" name="人件費該当値テキスト"/>
        <xdr:cNvSpPr txBox="1"/>
      </xdr:nvSpPr>
      <xdr:spPr>
        <a:xfrm>
          <a:off x="4686300" y="62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68523</xdr:rowOff>
    </xdr:from>
    <xdr:to>
      <xdr:col>5</xdr:col>
      <xdr:colOff>409575</xdr:colOff>
      <xdr:row>36</xdr:row>
      <xdr:rowOff>170123</xdr:rowOff>
    </xdr:to>
    <xdr:sp macro="" textlink="">
      <xdr:nvSpPr>
        <xdr:cNvPr id="79" name="円/楕円 78"/>
        <xdr:cNvSpPr/>
      </xdr:nvSpPr>
      <xdr:spPr>
        <a:xfrm>
          <a:off x="3746500" y="6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15200</xdr:rowOff>
    </xdr:from>
    <xdr:ext cx="534377" cy="259045"/>
    <xdr:sp macro="" textlink="">
      <xdr:nvSpPr>
        <xdr:cNvPr id="80" name="テキスト ボックス 79"/>
        <xdr:cNvSpPr txBox="1"/>
      </xdr:nvSpPr>
      <xdr:spPr>
        <a:xfrm>
          <a:off x="3530111" y="60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78018</xdr:rowOff>
    </xdr:from>
    <xdr:to>
      <xdr:col>4</xdr:col>
      <xdr:colOff>206375</xdr:colOff>
      <xdr:row>37</xdr:row>
      <xdr:rowOff>8168</xdr:rowOff>
    </xdr:to>
    <xdr:sp macro="" textlink="">
      <xdr:nvSpPr>
        <xdr:cNvPr id="81" name="円/楕円 80"/>
        <xdr:cNvSpPr/>
      </xdr:nvSpPr>
      <xdr:spPr>
        <a:xfrm>
          <a:off x="2857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24695</xdr:rowOff>
    </xdr:from>
    <xdr:ext cx="534377" cy="259045"/>
    <xdr:sp macro="" textlink="">
      <xdr:nvSpPr>
        <xdr:cNvPr id="82" name="テキスト ボックス 81"/>
        <xdr:cNvSpPr txBox="1"/>
      </xdr:nvSpPr>
      <xdr:spPr>
        <a:xfrm>
          <a:off x="2641111" y="60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65162</xdr:rowOff>
    </xdr:from>
    <xdr:to>
      <xdr:col>3</xdr:col>
      <xdr:colOff>3175</xdr:colOff>
      <xdr:row>36</xdr:row>
      <xdr:rowOff>166762</xdr:rowOff>
    </xdr:to>
    <xdr:sp macro="" textlink="">
      <xdr:nvSpPr>
        <xdr:cNvPr id="83" name="円/楕円 82"/>
        <xdr:cNvSpPr/>
      </xdr:nvSpPr>
      <xdr:spPr>
        <a:xfrm>
          <a:off x="1968500" y="62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11839</xdr:rowOff>
    </xdr:from>
    <xdr:ext cx="534377" cy="259045"/>
    <xdr:sp macro="" textlink="">
      <xdr:nvSpPr>
        <xdr:cNvPr id="84" name="テキスト ボックス 83"/>
        <xdr:cNvSpPr txBox="1"/>
      </xdr:nvSpPr>
      <xdr:spPr>
        <a:xfrm>
          <a:off x="1752111" y="60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67914</xdr:rowOff>
    </xdr:from>
    <xdr:to>
      <xdr:col>1</xdr:col>
      <xdr:colOff>485775</xdr:colOff>
      <xdr:row>36</xdr:row>
      <xdr:rowOff>169514</xdr:rowOff>
    </xdr:to>
    <xdr:sp macro="" textlink="">
      <xdr:nvSpPr>
        <xdr:cNvPr id="85" name="円/楕円 84"/>
        <xdr:cNvSpPr/>
      </xdr:nvSpPr>
      <xdr:spPr>
        <a:xfrm>
          <a:off x="1079500" y="62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14591</xdr:rowOff>
    </xdr:from>
    <xdr:ext cx="534377" cy="259045"/>
    <xdr:sp macro="" textlink="">
      <xdr:nvSpPr>
        <xdr:cNvPr id="86" name="テキスト ボックス 85"/>
        <xdr:cNvSpPr txBox="1"/>
      </xdr:nvSpPr>
      <xdr:spPr>
        <a:xfrm>
          <a:off x="863111" y="60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70714</xdr:rowOff>
    </xdr:from>
    <xdr:to>
      <xdr:col>6</xdr:col>
      <xdr:colOff>511175</xdr:colOff>
      <xdr:row>57</xdr:row>
      <xdr:rowOff>94907</xdr:rowOff>
    </xdr:to>
    <xdr:cxnSp macro="">
      <xdr:nvCxnSpPr>
        <xdr:cNvPr id="116" name="直線コネクタ 115"/>
        <xdr:cNvCxnSpPr/>
      </xdr:nvCxnSpPr>
      <xdr:spPr>
        <a:xfrm flipV="1">
          <a:off x="3797300" y="9843364"/>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94907</xdr:rowOff>
    </xdr:from>
    <xdr:to>
      <xdr:col>5</xdr:col>
      <xdr:colOff>358775</xdr:colOff>
      <xdr:row>57</xdr:row>
      <xdr:rowOff>132588</xdr:rowOff>
    </xdr:to>
    <xdr:cxnSp macro="">
      <xdr:nvCxnSpPr>
        <xdr:cNvPr id="119" name="直線コネクタ 118"/>
        <xdr:cNvCxnSpPr/>
      </xdr:nvCxnSpPr>
      <xdr:spPr>
        <a:xfrm flipV="1">
          <a:off x="2908300" y="9867557"/>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0" name="フローチャート : 判断 119"/>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1" name="テキスト ボックス 120"/>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132588</xdr:rowOff>
    </xdr:from>
    <xdr:to>
      <xdr:col>4</xdr:col>
      <xdr:colOff>155575</xdr:colOff>
      <xdr:row>57</xdr:row>
      <xdr:rowOff>153988</xdr:rowOff>
    </xdr:to>
    <xdr:cxnSp macro="">
      <xdr:nvCxnSpPr>
        <xdr:cNvPr id="122" name="直線コネクタ 121"/>
        <xdr:cNvCxnSpPr/>
      </xdr:nvCxnSpPr>
      <xdr:spPr>
        <a:xfrm flipV="1">
          <a:off x="2019300" y="9905238"/>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23" name="フローチャート : 判断 122"/>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24" name="テキスト ボックス 123"/>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135230</xdr:rowOff>
    </xdr:from>
    <xdr:to>
      <xdr:col>2</xdr:col>
      <xdr:colOff>638175</xdr:colOff>
      <xdr:row>57</xdr:row>
      <xdr:rowOff>153988</xdr:rowOff>
    </xdr:to>
    <xdr:cxnSp macro="">
      <xdr:nvCxnSpPr>
        <xdr:cNvPr id="125" name="直線コネクタ 124"/>
        <xdr:cNvCxnSpPr/>
      </xdr:nvCxnSpPr>
      <xdr:spPr>
        <a:xfrm>
          <a:off x="1130300" y="9907880"/>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26" name="フローチャート : 判断 125"/>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27" name="テキスト ボックス 126"/>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28" name="フローチャート : 判断 127"/>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155871</xdr:rowOff>
    </xdr:from>
    <xdr:ext cx="534377" cy="259045"/>
    <xdr:sp macro="" textlink="">
      <xdr:nvSpPr>
        <xdr:cNvPr id="129" name="テキスト ボックス 128"/>
        <xdr:cNvSpPr txBox="1"/>
      </xdr:nvSpPr>
      <xdr:spPr>
        <a:xfrm>
          <a:off x="863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19914</xdr:rowOff>
    </xdr:from>
    <xdr:to>
      <xdr:col>6</xdr:col>
      <xdr:colOff>561975</xdr:colOff>
      <xdr:row>57</xdr:row>
      <xdr:rowOff>121514</xdr:rowOff>
    </xdr:to>
    <xdr:sp macro="" textlink="">
      <xdr:nvSpPr>
        <xdr:cNvPr id="135" name="円/楕円 134"/>
        <xdr:cNvSpPr/>
      </xdr:nvSpPr>
      <xdr:spPr>
        <a:xfrm>
          <a:off x="4584700" y="9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169791</xdr:rowOff>
    </xdr:from>
    <xdr:ext cx="534377" cy="259045"/>
    <xdr:sp macro="" textlink="">
      <xdr:nvSpPr>
        <xdr:cNvPr id="136" name="物件費該当値テキスト"/>
        <xdr:cNvSpPr txBox="1"/>
      </xdr:nvSpPr>
      <xdr:spPr>
        <a:xfrm>
          <a:off x="4686300" y="97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44107</xdr:rowOff>
    </xdr:from>
    <xdr:to>
      <xdr:col>5</xdr:col>
      <xdr:colOff>409575</xdr:colOff>
      <xdr:row>57</xdr:row>
      <xdr:rowOff>145707</xdr:rowOff>
    </xdr:to>
    <xdr:sp macro="" textlink="">
      <xdr:nvSpPr>
        <xdr:cNvPr id="137" name="円/楕円 136"/>
        <xdr:cNvSpPr/>
      </xdr:nvSpPr>
      <xdr:spPr>
        <a:xfrm>
          <a:off x="3746500" y="98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136834</xdr:rowOff>
    </xdr:from>
    <xdr:ext cx="534377" cy="259045"/>
    <xdr:sp macro="" textlink="">
      <xdr:nvSpPr>
        <xdr:cNvPr id="138" name="テキスト ボックス 137"/>
        <xdr:cNvSpPr txBox="1"/>
      </xdr:nvSpPr>
      <xdr:spPr>
        <a:xfrm>
          <a:off x="3530111" y="99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81788</xdr:rowOff>
    </xdr:from>
    <xdr:to>
      <xdr:col>4</xdr:col>
      <xdr:colOff>206375</xdr:colOff>
      <xdr:row>58</xdr:row>
      <xdr:rowOff>11938</xdr:rowOff>
    </xdr:to>
    <xdr:sp macro="" textlink="">
      <xdr:nvSpPr>
        <xdr:cNvPr id="139" name="円/楕円 138"/>
        <xdr:cNvSpPr/>
      </xdr:nvSpPr>
      <xdr:spPr>
        <a:xfrm>
          <a:off x="2857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3065</xdr:rowOff>
    </xdr:from>
    <xdr:ext cx="534377" cy="259045"/>
    <xdr:sp macro="" textlink="">
      <xdr:nvSpPr>
        <xdr:cNvPr id="140" name="テキスト ボックス 139"/>
        <xdr:cNvSpPr txBox="1"/>
      </xdr:nvSpPr>
      <xdr:spPr>
        <a:xfrm>
          <a:off x="2641111" y="99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103188</xdr:rowOff>
    </xdr:from>
    <xdr:to>
      <xdr:col>3</xdr:col>
      <xdr:colOff>3175</xdr:colOff>
      <xdr:row>58</xdr:row>
      <xdr:rowOff>33338</xdr:rowOff>
    </xdr:to>
    <xdr:sp macro="" textlink="">
      <xdr:nvSpPr>
        <xdr:cNvPr id="141" name="円/楕円 140"/>
        <xdr:cNvSpPr/>
      </xdr:nvSpPr>
      <xdr:spPr>
        <a:xfrm>
          <a:off x="1968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24465</xdr:rowOff>
    </xdr:from>
    <xdr:ext cx="534377" cy="259045"/>
    <xdr:sp macro="" textlink="">
      <xdr:nvSpPr>
        <xdr:cNvPr id="142" name="テキスト ボックス 141"/>
        <xdr:cNvSpPr txBox="1"/>
      </xdr:nvSpPr>
      <xdr:spPr>
        <a:xfrm>
          <a:off x="1752111" y="99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84430</xdr:rowOff>
    </xdr:from>
    <xdr:to>
      <xdr:col>1</xdr:col>
      <xdr:colOff>485775</xdr:colOff>
      <xdr:row>58</xdr:row>
      <xdr:rowOff>14580</xdr:rowOff>
    </xdr:to>
    <xdr:sp macro="" textlink="">
      <xdr:nvSpPr>
        <xdr:cNvPr id="143" name="円/楕円 142"/>
        <xdr:cNvSpPr/>
      </xdr:nvSpPr>
      <xdr:spPr>
        <a:xfrm>
          <a:off x="1079500" y="98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5707</xdr:rowOff>
    </xdr:from>
    <xdr:ext cx="534377" cy="259045"/>
    <xdr:sp macro="" textlink="">
      <xdr:nvSpPr>
        <xdr:cNvPr id="144" name="テキスト ボックス 143"/>
        <xdr:cNvSpPr txBox="1"/>
      </xdr:nvSpPr>
      <xdr:spPr>
        <a:xfrm>
          <a:off x="863111" y="99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8875</xdr:rowOff>
    </xdr:from>
    <xdr:to>
      <xdr:col>6</xdr:col>
      <xdr:colOff>511175</xdr:colOff>
      <xdr:row>79</xdr:row>
      <xdr:rowOff>26347</xdr:rowOff>
    </xdr:to>
    <xdr:cxnSp macro="">
      <xdr:nvCxnSpPr>
        <xdr:cNvPr id="175" name="直線コネクタ 174"/>
        <xdr:cNvCxnSpPr/>
      </xdr:nvCxnSpPr>
      <xdr:spPr>
        <a:xfrm flipV="1">
          <a:off x="3797300" y="13553425"/>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25465</xdr:rowOff>
    </xdr:from>
    <xdr:to>
      <xdr:col>5</xdr:col>
      <xdr:colOff>358775</xdr:colOff>
      <xdr:row>79</xdr:row>
      <xdr:rowOff>26347</xdr:rowOff>
    </xdr:to>
    <xdr:cxnSp macro="">
      <xdr:nvCxnSpPr>
        <xdr:cNvPr id="178" name="直線コネクタ 177"/>
        <xdr:cNvCxnSpPr/>
      </xdr:nvCxnSpPr>
      <xdr:spPr>
        <a:xfrm>
          <a:off x="2908300" y="1357001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70678</xdr:rowOff>
    </xdr:from>
    <xdr:to>
      <xdr:col>5</xdr:col>
      <xdr:colOff>409575</xdr:colOff>
      <xdr:row>79</xdr:row>
      <xdr:rowOff>828</xdr:rowOff>
    </xdr:to>
    <xdr:sp macro="" textlink="">
      <xdr:nvSpPr>
        <xdr:cNvPr id="179" name="フローチャート : 判断 178"/>
        <xdr:cNvSpPr/>
      </xdr:nvSpPr>
      <xdr:spPr>
        <a:xfrm>
          <a:off x="3746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17355</xdr:rowOff>
    </xdr:from>
    <xdr:ext cx="469744" cy="259045"/>
    <xdr:sp macro="" textlink="">
      <xdr:nvSpPr>
        <xdr:cNvPr id="180" name="テキスト ボックス 179"/>
        <xdr:cNvSpPr txBox="1"/>
      </xdr:nvSpPr>
      <xdr:spPr>
        <a:xfrm>
          <a:off x="3562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25465</xdr:rowOff>
    </xdr:from>
    <xdr:to>
      <xdr:col>4</xdr:col>
      <xdr:colOff>155575</xdr:colOff>
      <xdr:row>79</xdr:row>
      <xdr:rowOff>32716</xdr:rowOff>
    </xdr:to>
    <xdr:cxnSp macro="">
      <xdr:nvCxnSpPr>
        <xdr:cNvPr id="181" name="直線コネクタ 180"/>
        <xdr:cNvCxnSpPr/>
      </xdr:nvCxnSpPr>
      <xdr:spPr>
        <a:xfrm flipV="1">
          <a:off x="2019300" y="13570015"/>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76915</xdr:rowOff>
    </xdr:from>
    <xdr:to>
      <xdr:col>4</xdr:col>
      <xdr:colOff>206375</xdr:colOff>
      <xdr:row>79</xdr:row>
      <xdr:rowOff>7065</xdr:rowOff>
    </xdr:to>
    <xdr:sp macro="" textlink="">
      <xdr:nvSpPr>
        <xdr:cNvPr id="182" name="フローチャート : 判断 181"/>
        <xdr:cNvSpPr/>
      </xdr:nvSpPr>
      <xdr:spPr>
        <a:xfrm>
          <a:off x="2857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23592</xdr:rowOff>
    </xdr:from>
    <xdr:ext cx="469744" cy="259045"/>
    <xdr:sp macro="" textlink="">
      <xdr:nvSpPr>
        <xdr:cNvPr id="183" name="テキスト ボックス 182"/>
        <xdr:cNvSpPr txBox="1"/>
      </xdr:nvSpPr>
      <xdr:spPr>
        <a:xfrm>
          <a:off x="2673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28012</xdr:rowOff>
    </xdr:from>
    <xdr:to>
      <xdr:col>2</xdr:col>
      <xdr:colOff>638175</xdr:colOff>
      <xdr:row>79</xdr:row>
      <xdr:rowOff>32716</xdr:rowOff>
    </xdr:to>
    <xdr:cxnSp macro="">
      <xdr:nvCxnSpPr>
        <xdr:cNvPr id="184" name="直線コネクタ 183"/>
        <xdr:cNvCxnSpPr/>
      </xdr:nvCxnSpPr>
      <xdr:spPr>
        <a:xfrm>
          <a:off x="1130300" y="13572562"/>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73975</xdr:rowOff>
    </xdr:from>
    <xdr:to>
      <xdr:col>3</xdr:col>
      <xdr:colOff>3175</xdr:colOff>
      <xdr:row>79</xdr:row>
      <xdr:rowOff>4125</xdr:rowOff>
    </xdr:to>
    <xdr:sp macro="" textlink="">
      <xdr:nvSpPr>
        <xdr:cNvPr id="185" name="フローチャート : 判断 184"/>
        <xdr:cNvSpPr/>
      </xdr:nvSpPr>
      <xdr:spPr>
        <a:xfrm>
          <a:off x="1968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20652</xdr:rowOff>
    </xdr:from>
    <xdr:ext cx="469744" cy="259045"/>
    <xdr:sp macro="" textlink="">
      <xdr:nvSpPr>
        <xdr:cNvPr id="186" name="テキスト ボックス 185"/>
        <xdr:cNvSpPr txBox="1"/>
      </xdr:nvSpPr>
      <xdr:spPr>
        <a:xfrm>
          <a:off x="1784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83251</xdr:rowOff>
    </xdr:from>
    <xdr:to>
      <xdr:col>1</xdr:col>
      <xdr:colOff>485775</xdr:colOff>
      <xdr:row>79</xdr:row>
      <xdr:rowOff>13401</xdr:rowOff>
    </xdr:to>
    <xdr:sp macro="" textlink="">
      <xdr:nvSpPr>
        <xdr:cNvPr id="187" name="フローチャート : 判断 186"/>
        <xdr:cNvSpPr/>
      </xdr:nvSpPr>
      <xdr:spPr>
        <a:xfrm>
          <a:off x="1079500" y="1345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29928</xdr:rowOff>
    </xdr:from>
    <xdr:ext cx="469744" cy="259045"/>
    <xdr:sp macro="" textlink="">
      <xdr:nvSpPr>
        <xdr:cNvPr id="188" name="テキスト ボックス 187"/>
        <xdr:cNvSpPr txBox="1"/>
      </xdr:nvSpPr>
      <xdr:spPr>
        <a:xfrm>
          <a:off x="895427" y="1323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129525</xdr:rowOff>
    </xdr:from>
    <xdr:to>
      <xdr:col>6</xdr:col>
      <xdr:colOff>561975</xdr:colOff>
      <xdr:row>79</xdr:row>
      <xdr:rowOff>59675</xdr:rowOff>
    </xdr:to>
    <xdr:sp macro="" textlink="">
      <xdr:nvSpPr>
        <xdr:cNvPr id="194" name="円/楕円 193"/>
        <xdr:cNvSpPr/>
      </xdr:nvSpPr>
      <xdr:spPr>
        <a:xfrm>
          <a:off x="4584700" y="135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44452</xdr:rowOff>
    </xdr:from>
    <xdr:ext cx="469744" cy="259045"/>
    <xdr:sp macro="" textlink="">
      <xdr:nvSpPr>
        <xdr:cNvPr id="195" name="維持補修費該当値テキスト"/>
        <xdr:cNvSpPr txBox="1"/>
      </xdr:nvSpPr>
      <xdr:spPr>
        <a:xfrm>
          <a:off x="4686300" y="1341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146997</xdr:rowOff>
    </xdr:from>
    <xdr:to>
      <xdr:col>5</xdr:col>
      <xdr:colOff>409575</xdr:colOff>
      <xdr:row>79</xdr:row>
      <xdr:rowOff>77147</xdr:rowOff>
    </xdr:to>
    <xdr:sp macro="" textlink="">
      <xdr:nvSpPr>
        <xdr:cNvPr id="196" name="円/楕円 195"/>
        <xdr:cNvSpPr/>
      </xdr:nvSpPr>
      <xdr:spPr>
        <a:xfrm>
          <a:off x="3746500" y="13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68274</xdr:rowOff>
    </xdr:from>
    <xdr:ext cx="469744" cy="259045"/>
    <xdr:sp macro="" textlink="">
      <xdr:nvSpPr>
        <xdr:cNvPr id="197" name="テキスト ボックス 196"/>
        <xdr:cNvSpPr txBox="1"/>
      </xdr:nvSpPr>
      <xdr:spPr>
        <a:xfrm>
          <a:off x="3562427" y="136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146115</xdr:rowOff>
    </xdr:from>
    <xdr:to>
      <xdr:col>4</xdr:col>
      <xdr:colOff>206375</xdr:colOff>
      <xdr:row>79</xdr:row>
      <xdr:rowOff>76265</xdr:rowOff>
    </xdr:to>
    <xdr:sp macro="" textlink="">
      <xdr:nvSpPr>
        <xdr:cNvPr id="198" name="円/楕円 197"/>
        <xdr:cNvSpPr/>
      </xdr:nvSpPr>
      <xdr:spPr>
        <a:xfrm>
          <a:off x="2857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67392</xdr:rowOff>
    </xdr:from>
    <xdr:ext cx="469744" cy="259045"/>
    <xdr:sp macro="" textlink="">
      <xdr:nvSpPr>
        <xdr:cNvPr id="199" name="テキスト ボックス 198"/>
        <xdr:cNvSpPr txBox="1"/>
      </xdr:nvSpPr>
      <xdr:spPr>
        <a:xfrm>
          <a:off x="2673427"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153366</xdr:rowOff>
    </xdr:from>
    <xdr:to>
      <xdr:col>3</xdr:col>
      <xdr:colOff>3175</xdr:colOff>
      <xdr:row>79</xdr:row>
      <xdr:rowOff>83516</xdr:rowOff>
    </xdr:to>
    <xdr:sp macro="" textlink="">
      <xdr:nvSpPr>
        <xdr:cNvPr id="200" name="円/楕円 199"/>
        <xdr:cNvSpPr/>
      </xdr:nvSpPr>
      <xdr:spPr>
        <a:xfrm>
          <a:off x="1968500" y="135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74643</xdr:rowOff>
    </xdr:from>
    <xdr:ext cx="469744" cy="259045"/>
    <xdr:sp macro="" textlink="">
      <xdr:nvSpPr>
        <xdr:cNvPr id="201" name="テキスト ボックス 200"/>
        <xdr:cNvSpPr txBox="1"/>
      </xdr:nvSpPr>
      <xdr:spPr>
        <a:xfrm>
          <a:off x="1784427" y="136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148662</xdr:rowOff>
    </xdr:from>
    <xdr:to>
      <xdr:col>1</xdr:col>
      <xdr:colOff>485775</xdr:colOff>
      <xdr:row>79</xdr:row>
      <xdr:rowOff>78812</xdr:rowOff>
    </xdr:to>
    <xdr:sp macro="" textlink="">
      <xdr:nvSpPr>
        <xdr:cNvPr id="202" name="円/楕円 201"/>
        <xdr:cNvSpPr/>
      </xdr:nvSpPr>
      <xdr:spPr>
        <a:xfrm>
          <a:off x="1079500" y="13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69939</xdr:rowOff>
    </xdr:from>
    <xdr:ext cx="469744" cy="259045"/>
    <xdr:sp macro="" textlink="">
      <xdr:nvSpPr>
        <xdr:cNvPr id="203" name="テキスト ボックス 202"/>
        <xdr:cNvSpPr txBox="1"/>
      </xdr:nvSpPr>
      <xdr:spPr>
        <a:xfrm>
          <a:off x="895427" y="1361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111092</xdr:rowOff>
    </xdr:from>
    <xdr:to>
      <xdr:col>6</xdr:col>
      <xdr:colOff>511175</xdr:colOff>
      <xdr:row>96</xdr:row>
      <xdr:rowOff>151043</xdr:rowOff>
    </xdr:to>
    <xdr:cxnSp macro="">
      <xdr:nvCxnSpPr>
        <xdr:cNvPr id="235" name="直線コネクタ 234"/>
        <xdr:cNvCxnSpPr/>
      </xdr:nvCxnSpPr>
      <xdr:spPr>
        <a:xfrm flipV="1">
          <a:off x="3797300" y="16570292"/>
          <a:ext cx="8382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151043</xdr:rowOff>
    </xdr:from>
    <xdr:to>
      <xdr:col>5</xdr:col>
      <xdr:colOff>358775</xdr:colOff>
      <xdr:row>97</xdr:row>
      <xdr:rowOff>76912</xdr:rowOff>
    </xdr:to>
    <xdr:cxnSp macro="">
      <xdr:nvCxnSpPr>
        <xdr:cNvPr id="238" name="直線コネクタ 237"/>
        <xdr:cNvCxnSpPr/>
      </xdr:nvCxnSpPr>
      <xdr:spPr>
        <a:xfrm flipV="1">
          <a:off x="2908300" y="16610243"/>
          <a:ext cx="889000" cy="9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155651</xdr:rowOff>
    </xdr:from>
    <xdr:to>
      <xdr:col>5</xdr:col>
      <xdr:colOff>409575</xdr:colOff>
      <xdr:row>98</xdr:row>
      <xdr:rowOff>85801</xdr:rowOff>
    </xdr:to>
    <xdr:sp macro="" textlink="">
      <xdr:nvSpPr>
        <xdr:cNvPr id="239" name="フローチャート : 判断 238"/>
        <xdr:cNvSpPr/>
      </xdr:nvSpPr>
      <xdr:spPr>
        <a:xfrm>
          <a:off x="3746500" y="1678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76928</xdr:rowOff>
    </xdr:from>
    <xdr:ext cx="534377" cy="259045"/>
    <xdr:sp macro="" textlink="">
      <xdr:nvSpPr>
        <xdr:cNvPr id="240" name="テキスト ボックス 239"/>
        <xdr:cNvSpPr txBox="1"/>
      </xdr:nvSpPr>
      <xdr:spPr>
        <a:xfrm>
          <a:off x="3530111" y="168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76912</xdr:rowOff>
    </xdr:from>
    <xdr:to>
      <xdr:col>4</xdr:col>
      <xdr:colOff>155575</xdr:colOff>
      <xdr:row>97</xdr:row>
      <xdr:rowOff>96788</xdr:rowOff>
    </xdr:to>
    <xdr:cxnSp macro="">
      <xdr:nvCxnSpPr>
        <xdr:cNvPr id="241" name="直線コネクタ 240"/>
        <xdr:cNvCxnSpPr/>
      </xdr:nvCxnSpPr>
      <xdr:spPr>
        <a:xfrm flipV="1">
          <a:off x="2019300" y="16707562"/>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50887</xdr:rowOff>
    </xdr:from>
    <xdr:to>
      <xdr:col>4</xdr:col>
      <xdr:colOff>206375</xdr:colOff>
      <xdr:row>98</xdr:row>
      <xdr:rowOff>152487</xdr:rowOff>
    </xdr:to>
    <xdr:sp macro="" textlink="">
      <xdr:nvSpPr>
        <xdr:cNvPr id="242" name="フローチャート : 判断 241"/>
        <xdr:cNvSpPr/>
      </xdr:nvSpPr>
      <xdr:spPr>
        <a:xfrm>
          <a:off x="2857500" y="1685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143614</xdr:rowOff>
    </xdr:from>
    <xdr:ext cx="534377" cy="259045"/>
    <xdr:sp macro="" textlink="">
      <xdr:nvSpPr>
        <xdr:cNvPr id="243" name="テキスト ボックス 242"/>
        <xdr:cNvSpPr txBox="1"/>
      </xdr:nvSpPr>
      <xdr:spPr>
        <a:xfrm>
          <a:off x="2641111" y="169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96788</xdr:rowOff>
    </xdr:from>
    <xdr:to>
      <xdr:col>2</xdr:col>
      <xdr:colOff>638175</xdr:colOff>
      <xdr:row>97</xdr:row>
      <xdr:rowOff>134910</xdr:rowOff>
    </xdr:to>
    <xdr:cxnSp macro="">
      <xdr:nvCxnSpPr>
        <xdr:cNvPr id="244" name="直線コネクタ 243"/>
        <xdr:cNvCxnSpPr/>
      </xdr:nvCxnSpPr>
      <xdr:spPr>
        <a:xfrm flipV="1">
          <a:off x="1130300" y="16727438"/>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67129</xdr:rowOff>
    </xdr:from>
    <xdr:to>
      <xdr:col>3</xdr:col>
      <xdr:colOff>3175</xdr:colOff>
      <xdr:row>98</xdr:row>
      <xdr:rowOff>168729</xdr:rowOff>
    </xdr:to>
    <xdr:sp macro="" textlink="">
      <xdr:nvSpPr>
        <xdr:cNvPr id="245" name="フローチャート : 判断 244"/>
        <xdr:cNvSpPr/>
      </xdr:nvSpPr>
      <xdr:spPr>
        <a:xfrm>
          <a:off x="1968500" y="168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159856</xdr:rowOff>
    </xdr:from>
    <xdr:ext cx="534377" cy="259045"/>
    <xdr:sp macro="" textlink="">
      <xdr:nvSpPr>
        <xdr:cNvPr id="246" name="テキスト ボックス 245"/>
        <xdr:cNvSpPr txBox="1"/>
      </xdr:nvSpPr>
      <xdr:spPr>
        <a:xfrm>
          <a:off x="1752111" y="169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59803</xdr:rowOff>
    </xdr:from>
    <xdr:to>
      <xdr:col>1</xdr:col>
      <xdr:colOff>485775</xdr:colOff>
      <xdr:row>98</xdr:row>
      <xdr:rowOff>161403</xdr:rowOff>
    </xdr:to>
    <xdr:sp macro="" textlink="">
      <xdr:nvSpPr>
        <xdr:cNvPr id="247" name="フローチャート : 判断 246"/>
        <xdr:cNvSpPr/>
      </xdr:nvSpPr>
      <xdr:spPr>
        <a:xfrm>
          <a:off x="1079500" y="1686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152530</xdr:rowOff>
    </xdr:from>
    <xdr:ext cx="534377" cy="259045"/>
    <xdr:sp macro="" textlink="">
      <xdr:nvSpPr>
        <xdr:cNvPr id="248" name="テキスト ボックス 247"/>
        <xdr:cNvSpPr txBox="1"/>
      </xdr:nvSpPr>
      <xdr:spPr>
        <a:xfrm>
          <a:off x="863111" y="1695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60292</xdr:rowOff>
    </xdr:from>
    <xdr:to>
      <xdr:col>6</xdr:col>
      <xdr:colOff>561975</xdr:colOff>
      <xdr:row>96</xdr:row>
      <xdr:rowOff>161892</xdr:rowOff>
    </xdr:to>
    <xdr:sp macro="" textlink="">
      <xdr:nvSpPr>
        <xdr:cNvPr id="254" name="円/楕円 253"/>
        <xdr:cNvSpPr/>
      </xdr:nvSpPr>
      <xdr:spPr>
        <a:xfrm>
          <a:off x="4584700" y="165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83169</xdr:rowOff>
    </xdr:from>
    <xdr:ext cx="599010" cy="259045"/>
    <xdr:sp macro="" textlink="">
      <xdr:nvSpPr>
        <xdr:cNvPr id="255" name="扶助費該当値テキスト"/>
        <xdr:cNvSpPr txBox="1"/>
      </xdr:nvSpPr>
      <xdr:spPr>
        <a:xfrm>
          <a:off x="4686300" y="1637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100243</xdr:rowOff>
    </xdr:from>
    <xdr:to>
      <xdr:col>5</xdr:col>
      <xdr:colOff>409575</xdr:colOff>
      <xdr:row>97</xdr:row>
      <xdr:rowOff>30393</xdr:rowOff>
    </xdr:to>
    <xdr:sp macro="" textlink="">
      <xdr:nvSpPr>
        <xdr:cNvPr id="256" name="円/楕円 255"/>
        <xdr:cNvSpPr/>
      </xdr:nvSpPr>
      <xdr:spPr>
        <a:xfrm>
          <a:off x="3746500" y="165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46920</xdr:rowOff>
    </xdr:from>
    <xdr:ext cx="599010" cy="259045"/>
    <xdr:sp macro="" textlink="">
      <xdr:nvSpPr>
        <xdr:cNvPr id="257" name="テキスト ボックス 256"/>
        <xdr:cNvSpPr txBox="1"/>
      </xdr:nvSpPr>
      <xdr:spPr>
        <a:xfrm>
          <a:off x="3497794" y="163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26112</xdr:rowOff>
    </xdr:from>
    <xdr:to>
      <xdr:col>4</xdr:col>
      <xdr:colOff>206375</xdr:colOff>
      <xdr:row>97</xdr:row>
      <xdr:rowOff>127712</xdr:rowOff>
    </xdr:to>
    <xdr:sp macro="" textlink="">
      <xdr:nvSpPr>
        <xdr:cNvPr id="258" name="円/楕円 257"/>
        <xdr:cNvSpPr/>
      </xdr:nvSpPr>
      <xdr:spPr>
        <a:xfrm>
          <a:off x="2857500" y="166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144239</xdr:rowOff>
    </xdr:from>
    <xdr:ext cx="534377" cy="259045"/>
    <xdr:sp macro="" textlink="">
      <xdr:nvSpPr>
        <xdr:cNvPr id="259" name="テキスト ボックス 258"/>
        <xdr:cNvSpPr txBox="1"/>
      </xdr:nvSpPr>
      <xdr:spPr>
        <a:xfrm>
          <a:off x="2641111" y="164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45988</xdr:rowOff>
    </xdr:from>
    <xdr:to>
      <xdr:col>3</xdr:col>
      <xdr:colOff>3175</xdr:colOff>
      <xdr:row>97</xdr:row>
      <xdr:rowOff>147588</xdr:rowOff>
    </xdr:to>
    <xdr:sp macro="" textlink="">
      <xdr:nvSpPr>
        <xdr:cNvPr id="260" name="円/楕円 259"/>
        <xdr:cNvSpPr/>
      </xdr:nvSpPr>
      <xdr:spPr>
        <a:xfrm>
          <a:off x="1968500" y="166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164115</xdr:rowOff>
    </xdr:from>
    <xdr:ext cx="534377" cy="259045"/>
    <xdr:sp macro="" textlink="">
      <xdr:nvSpPr>
        <xdr:cNvPr id="261" name="テキスト ボックス 260"/>
        <xdr:cNvSpPr txBox="1"/>
      </xdr:nvSpPr>
      <xdr:spPr>
        <a:xfrm>
          <a:off x="1752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84110</xdr:rowOff>
    </xdr:from>
    <xdr:to>
      <xdr:col>1</xdr:col>
      <xdr:colOff>485775</xdr:colOff>
      <xdr:row>98</xdr:row>
      <xdr:rowOff>14260</xdr:rowOff>
    </xdr:to>
    <xdr:sp macro="" textlink="">
      <xdr:nvSpPr>
        <xdr:cNvPr id="262" name="円/楕円 261"/>
        <xdr:cNvSpPr/>
      </xdr:nvSpPr>
      <xdr:spPr>
        <a:xfrm>
          <a:off x="1079500" y="167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30787</xdr:rowOff>
    </xdr:from>
    <xdr:ext cx="534377" cy="259045"/>
    <xdr:sp macro="" textlink="">
      <xdr:nvSpPr>
        <xdr:cNvPr id="263" name="テキスト ボックス 262"/>
        <xdr:cNvSpPr txBox="1"/>
      </xdr:nvSpPr>
      <xdr:spPr>
        <a:xfrm>
          <a:off x="863111" y="164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55293</xdr:rowOff>
    </xdr:from>
    <xdr:to>
      <xdr:col>15</xdr:col>
      <xdr:colOff>180975</xdr:colOff>
      <xdr:row>37</xdr:row>
      <xdr:rowOff>157020</xdr:rowOff>
    </xdr:to>
    <xdr:cxnSp macro="">
      <xdr:nvCxnSpPr>
        <xdr:cNvPr id="292" name="直線コネクタ 291"/>
        <xdr:cNvCxnSpPr/>
      </xdr:nvCxnSpPr>
      <xdr:spPr>
        <a:xfrm flipV="1">
          <a:off x="9639300" y="6398943"/>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157020</xdr:rowOff>
    </xdr:from>
    <xdr:to>
      <xdr:col>14</xdr:col>
      <xdr:colOff>28575</xdr:colOff>
      <xdr:row>38</xdr:row>
      <xdr:rowOff>12835</xdr:rowOff>
    </xdr:to>
    <xdr:cxnSp macro="">
      <xdr:nvCxnSpPr>
        <xdr:cNvPr id="295" name="直線コネクタ 294"/>
        <xdr:cNvCxnSpPr/>
      </xdr:nvCxnSpPr>
      <xdr:spPr>
        <a:xfrm flipV="1">
          <a:off x="8750300" y="6500670"/>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35842</xdr:rowOff>
    </xdr:from>
    <xdr:to>
      <xdr:col>14</xdr:col>
      <xdr:colOff>79375</xdr:colOff>
      <xdr:row>37</xdr:row>
      <xdr:rowOff>137442</xdr:rowOff>
    </xdr:to>
    <xdr:sp macro="" textlink="">
      <xdr:nvSpPr>
        <xdr:cNvPr id="296" name="フローチャート : 判断 295"/>
        <xdr:cNvSpPr/>
      </xdr:nvSpPr>
      <xdr:spPr>
        <a:xfrm>
          <a:off x="9588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153969</xdr:rowOff>
    </xdr:from>
    <xdr:ext cx="534377" cy="259045"/>
    <xdr:sp macro="" textlink="">
      <xdr:nvSpPr>
        <xdr:cNvPr id="297" name="テキスト ボックス 296"/>
        <xdr:cNvSpPr txBox="1"/>
      </xdr:nvSpPr>
      <xdr:spPr>
        <a:xfrm>
          <a:off x="9372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12835</xdr:rowOff>
    </xdr:from>
    <xdr:to>
      <xdr:col>12</xdr:col>
      <xdr:colOff>511175</xdr:colOff>
      <xdr:row>38</xdr:row>
      <xdr:rowOff>16973</xdr:rowOff>
    </xdr:to>
    <xdr:cxnSp macro="">
      <xdr:nvCxnSpPr>
        <xdr:cNvPr id="298" name="直線コネクタ 297"/>
        <xdr:cNvCxnSpPr/>
      </xdr:nvCxnSpPr>
      <xdr:spPr>
        <a:xfrm flipV="1">
          <a:off x="7861300" y="652793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10688</xdr:rowOff>
    </xdr:from>
    <xdr:to>
      <xdr:col>12</xdr:col>
      <xdr:colOff>561975</xdr:colOff>
      <xdr:row>37</xdr:row>
      <xdr:rowOff>112288</xdr:rowOff>
    </xdr:to>
    <xdr:sp macro="" textlink="">
      <xdr:nvSpPr>
        <xdr:cNvPr id="299" name="フローチャート : 判断 298"/>
        <xdr:cNvSpPr/>
      </xdr:nvSpPr>
      <xdr:spPr>
        <a:xfrm>
          <a:off x="8699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128815</xdr:rowOff>
    </xdr:from>
    <xdr:ext cx="534377" cy="259045"/>
    <xdr:sp macro="" textlink="">
      <xdr:nvSpPr>
        <xdr:cNvPr id="300" name="テキスト ボックス 299"/>
        <xdr:cNvSpPr txBox="1"/>
      </xdr:nvSpPr>
      <xdr:spPr>
        <a:xfrm>
          <a:off x="8483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16973</xdr:rowOff>
    </xdr:from>
    <xdr:to>
      <xdr:col>11</xdr:col>
      <xdr:colOff>307975</xdr:colOff>
      <xdr:row>38</xdr:row>
      <xdr:rowOff>23099</xdr:rowOff>
    </xdr:to>
    <xdr:cxnSp macro="">
      <xdr:nvCxnSpPr>
        <xdr:cNvPr id="301" name="直線コネクタ 300"/>
        <xdr:cNvCxnSpPr/>
      </xdr:nvCxnSpPr>
      <xdr:spPr>
        <a:xfrm flipV="1">
          <a:off x="6972300" y="653207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34059</xdr:rowOff>
    </xdr:from>
    <xdr:to>
      <xdr:col>11</xdr:col>
      <xdr:colOff>358775</xdr:colOff>
      <xdr:row>37</xdr:row>
      <xdr:rowOff>135659</xdr:rowOff>
    </xdr:to>
    <xdr:sp macro="" textlink="">
      <xdr:nvSpPr>
        <xdr:cNvPr id="302" name="フローチャート : 判断 301"/>
        <xdr:cNvSpPr/>
      </xdr:nvSpPr>
      <xdr:spPr>
        <a:xfrm>
          <a:off x="7810500" y="637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152186</xdr:rowOff>
    </xdr:from>
    <xdr:ext cx="534377" cy="259045"/>
    <xdr:sp macro="" textlink="">
      <xdr:nvSpPr>
        <xdr:cNvPr id="303" name="テキスト ボックス 302"/>
        <xdr:cNvSpPr txBox="1"/>
      </xdr:nvSpPr>
      <xdr:spPr>
        <a:xfrm>
          <a:off x="7594111" y="61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47996</xdr:rowOff>
    </xdr:from>
    <xdr:to>
      <xdr:col>10</xdr:col>
      <xdr:colOff>155575</xdr:colOff>
      <xdr:row>37</xdr:row>
      <xdr:rowOff>149596</xdr:rowOff>
    </xdr:to>
    <xdr:sp macro="" textlink="">
      <xdr:nvSpPr>
        <xdr:cNvPr id="304" name="フローチャート : 判断 303"/>
        <xdr:cNvSpPr/>
      </xdr:nvSpPr>
      <xdr:spPr>
        <a:xfrm>
          <a:off x="6921500" y="639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166123</xdr:rowOff>
    </xdr:from>
    <xdr:ext cx="534377" cy="259045"/>
    <xdr:sp macro="" textlink="">
      <xdr:nvSpPr>
        <xdr:cNvPr id="305" name="テキスト ボックス 304"/>
        <xdr:cNvSpPr txBox="1"/>
      </xdr:nvSpPr>
      <xdr:spPr>
        <a:xfrm>
          <a:off x="6705111" y="61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4493</xdr:rowOff>
    </xdr:from>
    <xdr:to>
      <xdr:col>15</xdr:col>
      <xdr:colOff>231775</xdr:colOff>
      <xdr:row>37</xdr:row>
      <xdr:rowOff>106093</xdr:rowOff>
    </xdr:to>
    <xdr:sp macro="" textlink="">
      <xdr:nvSpPr>
        <xdr:cNvPr id="311" name="円/楕円 310"/>
        <xdr:cNvSpPr/>
      </xdr:nvSpPr>
      <xdr:spPr>
        <a:xfrm>
          <a:off x="10426700" y="63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154370</xdr:rowOff>
    </xdr:from>
    <xdr:ext cx="534377" cy="259045"/>
    <xdr:sp macro="" textlink="">
      <xdr:nvSpPr>
        <xdr:cNvPr id="312" name="補助費等該当値テキスト"/>
        <xdr:cNvSpPr txBox="1"/>
      </xdr:nvSpPr>
      <xdr:spPr>
        <a:xfrm>
          <a:off x="10528300" y="632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106220</xdr:rowOff>
    </xdr:from>
    <xdr:to>
      <xdr:col>14</xdr:col>
      <xdr:colOff>79375</xdr:colOff>
      <xdr:row>38</xdr:row>
      <xdr:rowOff>36370</xdr:rowOff>
    </xdr:to>
    <xdr:sp macro="" textlink="">
      <xdr:nvSpPr>
        <xdr:cNvPr id="313" name="円/楕円 312"/>
        <xdr:cNvSpPr/>
      </xdr:nvSpPr>
      <xdr:spPr>
        <a:xfrm>
          <a:off x="9588500" y="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27497</xdr:rowOff>
    </xdr:from>
    <xdr:ext cx="534377" cy="259045"/>
    <xdr:sp macro="" textlink="">
      <xdr:nvSpPr>
        <xdr:cNvPr id="314" name="テキスト ボックス 313"/>
        <xdr:cNvSpPr txBox="1"/>
      </xdr:nvSpPr>
      <xdr:spPr>
        <a:xfrm>
          <a:off x="9372111" y="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133484</xdr:rowOff>
    </xdr:from>
    <xdr:to>
      <xdr:col>12</xdr:col>
      <xdr:colOff>561975</xdr:colOff>
      <xdr:row>38</xdr:row>
      <xdr:rowOff>63635</xdr:rowOff>
    </xdr:to>
    <xdr:sp macro="" textlink="">
      <xdr:nvSpPr>
        <xdr:cNvPr id="315" name="円/楕円 314"/>
        <xdr:cNvSpPr/>
      </xdr:nvSpPr>
      <xdr:spPr>
        <a:xfrm>
          <a:off x="8699500" y="6477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54762</xdr:rowOff>
    </xdr:from>
    <xdr:ext cx="534377" cy="259045"/>
    <xdr:sp macro="" textlink="">
      <xdr:nvSpPr>
        <xdr:cNvPr id="316" name="テキスト ボックス 315"/>
        <xdr:cNvSpPr txBox="1"/>
      </xdr:nvSpPr>
      <xdr:spPr>
        <a:xfrm>
          <a:off x="8483111" y="65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137622</xdr:rowOff>
    </xdr:from>
    <xdr:to>
      <xdr:col>11</xdr:col>
      <xdr:colOff>358775</xdr:colOff>
      <xdr:row>38</xdr:row>
      <xdr:rowOff>67773</xdr:rowOff>
    </xdr:to>
    <xdr:sp macro="" textlink="">
      <xdr:nvSpPr>
        <xdr:cNvPr id="317" name="円/楕円 316"/>
        <xdr:cNvSpPr/>
      </xdr:nvSpPr>
      <xdr:spPr>
        <a:xfrm>
          <a:off x="7810500" y="6481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58900</xdr:rowOff>
    </xdr:from>
    <xdr:ext cx="534377" cy="259045"/>
    <xdr:sp macro="" textlink="">
      <xdr:nvSpPr>
        <xdr:cNvPr id="318" name="テキスト ボックス 317"/>
        <xdr:cNvSpPr txBox="1"/>
      </xdr:nvSpPr>
      <xdr:spPr>
        <a:xfrm>
          <a:off x="7594111" y="65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143749</xdr:rowOff>
    </xdr:from>
    <xdr:to>
      <xdr:col>10</xdr:col>
      <xdr:colOff>155575</xdr:colOff>
      <xdr:row>38</xdr:row>
      <xdr:rowOff>73899</xdr:rowOff>
    </xdr:to>
    <xdr:sp macro="" textlink="">
      <xdr:nvSpPr>
        <xdr:cNvPr id="319" name="円/楕円 318"/>
        <xdr:cNvSpPr/>
      </xdr:nvSpPr>
      <xdr:spPr>
        <a:xfrm>
          <a:off x="6921500" y="64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65026</xdr:rowOff>
    </xdr:from>
    <xdr:ext cx="534377" cy="259045"/>
    <xdr:sp macro="" textlink="">
      <xdr:nvSpPr>
        <xdr:cNvPr id="320" name="テキスト ボックス 319"/>
        <xdr:cNvSpPr txBox="1"/>
      </xdr:nvSpPr>
      <xdr:spPr>
        <a:xfrm>
          <a:off x="6705111" y="6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167894</xdr:rowOff>
    </xdr:from>
    <xdr:to>
      <xdr:col>15</xdr:col>
      <xdr:colOff>180975</xdr:colOff>
      <xdr:row>58</xdr:row>
      <xdr:rowOff>6807</xdr:rowOff>
    </xdr:to>
    <xdr:cxnSp macro="">
      <xdr:nvCxnSpPr>
        <xdr:cNvPr id="349" name="直線コネクタ 348"/>
        <xdr:cNvCxnSpPr/>
      </xdr:nvCxnSpPr>
      <xdr:spPr>
        <a:xfrm>
          <a:off x="9639300" y="9940544"/>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167894</xdr:rowOff>
    </xdr:from>
    <xdr:to>
      <xdr:col>14</xdr:col>
      <xdr:colOff>28575</xdr:colOff>
      <xdr:row>58</xdr:row>
      <xdr:rowOff>47437</xdr:rowOff>
    </xdr:to>
    <xdr:cxnSp macro="">
      <xdr:nvCxnSpPr>
        <xdr:cNvPr id="352" name="直線コネクタ 351"/>
        <xdr:cNvCxnSpPr/>
      </xdr:nvCxnSpPr>
      <xdr:spPr>
        <a:xfrm flipV="1">
          <a:off x="8750300" y="9940544"/>
          <a:ext cx="889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38884</xdr:rowOff>
    </xdr:from>
    <xdr:to>
      <xdr:col>14</xdr:col>
      <xdr:colOff>79375</xdr:colOff>
      <xdr:row>58</xdr:row>
      <xdr:rowOff>140484</xdr:rowOff>
    </xdr:to>
    <xdr:sp macro="" textlink="">
      <xdr:nvSpPr>
        <xdr:cNvPr id="353" name="フローチャート : 判断 352"/>
        <xdr:cNvSpPr/>
      </xdr:nvSpPr>
      <xdr:spPr>
        <a:xfrm>
          <a:off x="9588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131611</xdr:rowOff>
    </xdr:from>
    <xdr:ext cx="534377" cy="259045"/>
    <xdr:sp macro="" textlink="">
      <xdr:nvSpPr>
        <xdr:cNvPr id="354" name="テキスト ボックス 353"/>
        <xdr:cNvSpPr txBox="1"/>
      </xdr:nvSpPr>
      <xdr:spPr>
        <a:xfrm>
          <a:off x="9372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47437</xdr:rowOff>
    </xdr:from>
    <xdr:to>
      <xdr:col>12</xdr:col>
      <xdr:colOff>511175</xdr:colOff>
      <xdr:row>58</xdr:row>
      <xdr:rowOff>60231</xdr:rowOff>
    </xdr:to>
    <xdr:cxnSp macro="">
      <xdr:nvCxnSpPr>
        <xdr:cNvPr id="355" name="直線コネクタ 354"/>
        <xdr:cNvCxnSpPr/>
      </xdr:nvCxnSpPr>
      <xdr:spPr>
        <a:xfrm flipV="1">
          <a:off x="7861300" y="99915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43264</xdr:rowOff>
    </xdr:from>
    <xdr:to>
      <xdr:col>12</xdr:col>
      <xdr:colOff>561975</xdr:colOff>
      <xdr:row>58</xdr:row>
      <xdr:rowOff>144864</xdr:rowOff>
    </xdr:to>
    <xdr:sp macro="" textlink="">
      <xdr:nvSpPr>
        <xdr:cNvPr id="356" name="フローチャート : 判断 355"/>
        <xdr:cNvSpPr/>
      </xdr:nvSpPr>
      <xdr:spPr>
        <a:xfrm>
          <a:off x="8699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135991</xdr:rowOff>
    </xdr:from>
    <xdr:ext cx="534377" cy="259045"/>
    <xdr:sp macro="" textlink="">
      <xdr:nvSpPr>
        <xdr:cNvPr id="357" name="テキスト ボックス 356"/>
        <xdr:cNvSpPr txBox="1"/>
      </xdr:nvSpPr>
      <xdr:spPr>
        <a:xfrm>
          <a:off x="8483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51353</xdr:rowOff>
    </xdr:from>
    <xdr:to>
      <xdr:col>11</xdr:col>
      <xdr:colOff>307975</xdr:colOff>
      <xdr:row>58</xdr:row>
      <xdr:rowOff>60231</xdr:rowOff>
    </xdr:to>
    <xdr:cxnSp macro="">
      <xdr:nvCxnSpPr>
        <xdr:cNvPr id="358" name="直線コネクタ 357"/>
        <xdr:cNvCxnSpPr/>
      </xdr:nvCxnSpPr>
      <xdr:spPr>
        <a:xfrm>
          <a:off x="6972300" y="999545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68173</xdr:rowOff>
    </xdr:from>
    <xdr:to>
      <xdr:col>11</xdr:col>
      <xdr:colOff>358775</xdr:colOff>
      <xdr:row>58</xdr:row>
      <xdr:rowOff>169773</xdr:rowOff>
    </xdr:to>
    <xdr:sp macro="" textlink="">
      <xdr:nvSpPr>
        <xdr:cNvPr id="359" name="フローチャート : 判断 358"/>
        <xdr:cNvSpPr/>
      </xdr:nvSpPr>
      <xdr:spPr>
        <a:xfrm>
          <a:off x="7810500" y="1001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160900</xdr:rowOff>
    </xdr:from>
    <xdr:ext cx="534377" cy="259045"/>
    <xdr:sp macro="" textlink="">
      <xdr:nvSpPr>
        <xdr:cNvPr id="360" name="テキスト ボックス 359"/>
        <xdr:cNvSpPr txBox="1"/>
      </xdr:nvSpPr>
      <xdr:spPr>
        <a:xfrm>
          <a:off x="7594111" y="101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74481</xdr:rowOff>
    </xdr:from>
    <xdr:to>
      <xdr:col>10</xdr:col>
      <xdr:colOff>155575</xdr:colOff>
      <xdr:row>59</xdr:row>
      <xdr:rowOff>4631</xdr:rowOff>
    </xdr:to>
    <xdr:sp macro="" textlink="">
      <xdr:nvSpPr>
        <xdr:cNvPr id="361" name="フローチャート : 判断 360"/>
        <xdr:cNvSpPr/>
      </xdr:nvSpPr>
      <xdr:spPr>
        <a:xfrm>
          <a:off x="6921500" y="100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167208</xdr:rowOff>
    </xdr:from>
    <xdr:ext cx="534377" cy="259045"/>
    <xdr:sp macro="" textlink="">
      <xdr:nvSpPr>
        <xdr:cNvPr id="362" name="テキスト ボックス 361"/>
        <xdr:cNvSpPr txBox="1"/>
      </xdr:nvSpPr>
      <xdr:spPr>
        <a:xfrm>
          <a:off x="6705111" y="101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127457</xdr:rowOff>
    </xdr:from>
    <xdr:to>
      <xdr:col>15</xdr:col>
      <xdr:colOff>231775</xdr:colOff>
      <xdr:row>58</xdr:row>
      <xdr:rowOff>57607</xdr:rowOff>
    </xdr:to>
    <xdr:sp macro="" textlink="">
      <xdr:nvSpPr>
        <xdr:cNvPr id="368" name="円/楕円 367"/>
        <xdr:cNvSpPr/>
      </xdr:nvSpPr>
      <xdr:spPr>
        <a:xfrm>
          <a:off x="104267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150334</xdr:rowOff>
    </xdr:from>
    <xdr:ext cx="599010" cy="259045"/>
    <xdr:sp macro="" textlink="">
      <xdr:nvSpPr>
        <xdr:cNvPr id="369" name="普通建設事業費該当値テキスト"/>
        <xdr:cNvSpPr txBox="1"/>
      </xdr:nvSpPr>
      <xdr:spPr>
        <a:xfrm>
          <a:off x="10528300" y="97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117094</xdr:rowOff>
    </xdr:from>
    <xdr:to>
      <xdr:col>14</xdr:col>
      <xdr:colOff>79375</xdr:colOff>
      <xdr:row>58</xdr:row>
      <xdr:rowOff>47244</xdr:rowOff>
    </xdr:to>
    <xdr:sp macro="" textlink="">
      <xdr:nvSpPr>
        <xdr:cNvPr id="370" name="円/楕円 369"/>
        <xdr:cNvSpPr/>
      </xdr:nvSpPr>
      <xdr:spPr>
        <a:xfrm>
          <a:off x="9588500" y="9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63771</xdr:rowOff>
    </xdr:from>
    <xdr:ext cx="599010" cy="259045"/>
    <xdr:sp macro="" textlink="">
      <xdr:nvSpPr>
        <xdr:cNvPr id="371" name="テキスト ボックス 370"/>
        <xdr:cNvSpPr txBox="1"/>
      </xdr:nvSpPr>
      <xdr:spPr>
        <a:xfrm>
          <a:off x="9339794" y="966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168087</xdr:rowOff>
    </xdr:from>
    <xdr:to>
      <xdr:col>12</xdr:col>
      <xdr:colOff>561975</xdr:colOff>
      <xdr:row>58</xdr:row>
      <xdr:rowOff>98237</xdr:rowOff>
    </xdr:to>
    <xdr:sp macro="" textlink="">
      <xdr:nvSpPr>
        <xdr:cNvPr id="372" name="円/楕円 371"/>
        <xdr:cNvSpPr/>
      </xdr:nvSpPr>
      <xdr:spPr>
        <a:xfrm>
          <a:off x="8699500" y="994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114764</xdr:rowOff>
    </xdr:from>
    <xdr:ext cx="534377" cy="259045"/>
    <xdr:sp macro="" textlink="">
      <xdr:nvSpPr>
        <xdr:cNvPr id="373" name="テキスト ボックス 372"/>
        <xdr:cNvSpPr txBox="1"/>
      </xdr:nvSpPr>
      <xdr:spPr>
        <a:xfrm>
          <a:off x="8483111" y="97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9431</xdr:rowOff>
    </xdr:from>
    <xdr:to>
      <xdr:col>11</xdr:col>
      <xdr:colOff>358775</xdr:colOff>
      <xdr:row>58</xdr:row>
      <xdr:rowOff>111031</xdr:rowOff>
    </xdr:to>
    <xdr:sp macro="" textlink="">
      <xdr:nvSpPr>
        <xdr:cNvPr id="374" name="円/楕円 373"/>
        <xdr:cNvSpPr/>
      </xdr:nvSpPr>
      <xdr:spPr>
        <a:xfrm>
          <a:off x="7810500" y="99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127558</xdr:rowOff>
    </xdr:from>
    <xdr:ext cx="534377" cy="259045"/>
    <xdr:sp macro="" textlink="">
      <xdr:nvSpPr>
        <xdr:cNvPr id="375" name="テキスト ボックス 374"/>
        <xdr:cNvSpPr txBox="1"/>
      </xdr:nvSpPr>
      <xdr:spPr>
        <a:xfrm>
          <a:off x="7594111" y="97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553</xdr:rowOff>
    </xdr:from>
    <xdr:to>
      <xdr:col>10</xdr:col>
      <xdr:colOff>155575</xdr:colOff>
      <xdr:row>58</xdr:row>
      <xdr:rowOff>102153</xdr:rowOff>
    </xdr:to>
    <xdr:sp macro="" textlink="">
      <xdr:nvSpPr>
        <xdr:cNvPr id="376" name="円/楕円 375"/>
        <xdr:cNvSpPr/>
      </xdr:nvSpPr>
      <xdr:spPr>
        <a:xfrm>
          <a:off x="6921500" y="99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118680</xdr:rowOff>
    </xdr:from>
    <xdr:ext cx="534377" cy="259045"/>
    <xdr:sp macro="" textlink="">
      <xdr:nvSpPr>
        <xdr:cNvPr id="377" name="テキスト ボックス 376"/>
        <xdr:cNvSpPr txBox="1"/>
      </xdr:nvSpPr>
      <xdr:spPr>
        <a:xfrm>
          <a:off x="6705111"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130243</xdr:rowOff>
    </xdr:from>
    <xdr:to>
      <xdr:col>15</xdr:col>
      <xdr:colOff>180975</xdr:colOff>
      <xdr:row>78</xdr:row>
      <xdr:rowOff>2800</xdr:rowOff>
    </xdr:to>
    <xdr:cxnSp macro="">
      <xdr:nvCxnSpPr>
        <xdr:cNvPr id="406" name="直線コネクタ 405"/>
        <xdr:cNvCxnSpPr/>
      </xdr:nvCxnSpPr>
      <xdr:spPr>
        <a:xfrm flipV="1">
          <a:off x="9639300" y="13331893"/>
          <a:ext cx="8382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58305</xdr:rowOff>
    </xdr:from>
    <xdr:to>
      <xdr:col>14</xdr:col>
      <xdr:colOff>79375</xdr:colOff>
      <xdr:row>78</xdr:row>
      <xdr:rowOff>159905</xdr:rowOff>
    </xdr:to>
    <xdr:sp macro="" textlink="">
      <xdr:nvSpPr>
        <xdr:cNvPr id="409" name="フローチャート : 判断 408"/>
        <xdr:cNvSpPr/>
      </xdr:nvSpPr>
      <xdr:spPr>
        <a:xfrm>
          <a:off x="9588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151032</xdr:rowOff>
    </xdr:from>
    <xdr:ext cx="534377" cy="259045"/>
    <xdr:sp macro="" textlink="">
      <xdr:nvSpPr>
        <xdr:cNvPr id="410" name="テキスト ボックス 409"/>
        <xdr:cNvSpPr txBox="1"/>
      </xdr:nvSpPr>
      <xdr:spPr>
        <a:xfrm>
          <a:off x="9372111" y="135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79443</xdr:rowOff>
    </xdr:from>
    <xdr:to>
      <xdr:col>15</xdr:col>
      <xdr:colOff>231775</xdr:colOff>
      <xdr:row>78</xdr:row>
      <xdr:rowOff>9593</xdr:rowOff>
    </xdr:to>
    <xdr:sp macro="" textlink="">
      <xdr:nvSpPr>
        <xdr:cNvPr id="416" name="円/楕円 415"/>
        <xdr:cNvSpPr/>
      </xdr:nvSpPr>
      <xdr:spPr>
        <a:xfrm>
          <a:off x="10426700" y="13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102320</xdr:rowOff>
    </xdr:from>
    <xdr:ext cx="534377" cy="259045"/>
    <xdr:sp macro="" textlink="">
      <xdr:nvSpPr>
        <xdr:cNvPr id="417" name="普通建設事業費 （ うち新規整備　）該当値テキスト"/>
        <xdr:cNvSpPr txBox="1"/>
      </xdr:nvSpPr>
      <xdr:spPr>
        <a:xfrm>
          <a:off x="10528300" y="131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123450</xdr:rowOff>
    </xdr:from>
    <xdr:to>
      <xdr:col>14</xdr:col>
      <xdr:colOff>79375</xdr:colOff>
      <xdr:row>78</xdr:row>
      <xdr:rowOff>53600</xdr:rowOff>
    </xdr:to>
    <xdr:sp macro="" textlink="">
      <xdr:nvSpPr>
        <xdr:cNvPr id="418" name="円/楕円 417"/>
        <xdr:cNvSpPr/>
      </xdr:nvSpPr>
      <xdr:spPr>
        <a:xfrm>
          <a:off x="9588500" y="13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70127</xdr:rowOff>
    </xdr:from>
    <xdr:ext cx="534377" cy="259045"/>
    <xdr:sp macro="" textlink="">
      <xdr:nvSpPr>
        <xdr:cNvPr id="419" name="テキスト ボックス 418"/>
        <xdr:cNvSpPr txBox="1"/>
      </xdr:nvSpPr>
      <xdr:spPr>
        <a:xfrm>
          <a:off x="9372111" y="131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30201</xdr:rowOff>
    </xdr:from>
    <xdr:to>
      <xdr:col>15</xdr:col>
      <xdr:colOff>180975</xdr:colOff>
      <xdr:row>97</xdr:row>
      <xdr:rowOff>6463</xdr:rowOff>
    </xdr:to>
    <xdr:cxnSp macro="">
      <xdr:nvCxnSpPr>
        <xdr:cNvPr id="446" name="直線コネクタ 445"/>
        <xdr:cNvCxnSpPr/>
      </xdr:nvCxnSpPr>
      <xdr:spPr>
        <a:xfrm>
          <a:off x="9639300" y="16489401"/>
          <a:ext cx="838200" cy="1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24581</xdr:rowOff>
    </xdr:from>
    <xdr:to>
      <xdr:col>14</xdr:col>
      <xdr:colOff>79375</xdr:colOff>
      <xdr:row>97</xdr:row>
      <xdr:rowOff>126181</xdr:rowOff>
    </xdr:to>
    <xdr:sp macro="" textlink="">
      <xdr:nvSpPr>
        <xdr:cNvPr id="449" name="フローチャート : 判断 448"/>
        <xdr:cNvSpPr/>
      </xdr:nvSpPr>
      <xdr:spPr>
        <a:xfrm>
          <a:off x="9588500" y="1665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117308</xdr:rowOff>
    </xdr:from>
    <xdr:ext cx="534377" cy="259045"/>
    <xdr:sp macro="" textlink="">
      <xdr:nvSpPr>
        <xdr:cNvPr id="450" name="テキスト ボックス 449"/>
        <xdr:cNvSpPr txBox="1"/>
      </xdr:nvSpPr>
      <xdr:spPr>
        <a:xfrm>
          <a:off x="9372111" y="167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127113</xdr:rowOff>
    </xdr:from>
    <xdr:to>
      <xdr:col>15</xdr:col>
      <xdr:colOff>231775</xdr:colOff>
      <xdr:row>97</xdr:row>
      <xdr:rowOff>57263</xdr:rowOff>
    </xdr:to>
    <xdr:sp macro="" textlink="">
      <xdr:nvSpPr>
        <xdr:cNvPr id="456" name="円/楕円 455"/>
        <xdr:cNvSpPr/>
      </xdr:nvSpPr>
      <xdr:spPr>
        <a:xfrm>
          <a:off x="10426700" y="165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149990</xdr:rowOff>
    </xdr:from>
    <xdr:ext cx="534377" cy="259045"/>
    <xdr:sp macro="" textlink="">
      <xdr:nvSpPr>
        <xdr:cNvPr id="457" name="普通建設事業費 （ うち更新整備　）該当値テキスト"/>
        <xdr:cNvSpPr txBox="1"/>
      </xdr:nvSpPr>
      <xdr:spPr>
        <a:xfrm>
          <a:off x="10528300" y="16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33,321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150851</xdr:rowOff>
    </xdr:from>
    <xdr:to>
      <xdr:col>14</xdr:col>
      <xdr:colOff>79375</xdr:colOff>
      <xdr:row>96</xdr:row>
      <xdr:rowOff>81001</xdr:rowOff>
    </xdr:to>
    <xdr:sp macro="" textlink="">
      <xdr:nvSpPr>
        <xdr:cNvPr id="458" name="円/楕円 457"/>
        <xdr:cNvSpPr/>
      </xdr:nvSpPr>
      <xdr:spPr>
        <a:xfrm>
          <a:off x="9588500" y="164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97528</xdr:rowOff>
    </xdr:from>
    <xdr:ext cx="534377" cy="259045"/>
    <xdr:sp macro="" textlink="">
      <xdr:nvSpPr>
        <xdr:cNvPr id="459" name="テキスト ボックス 458"/>
        <xdr:cNvSpPr txBox="1"/>
      </xdr:nvSpPr>
      <xdr:spPr>
        <a:xfrm>
          <a:off x="9372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93752</xdr:rowOff>
    </xdr:from>
    <xdr:to>
      <xdr:col>23</xdr:col>
      <xdr:colOff>517525</xdr:colOff>
      <xdr:row>39</xdr:row>
      <xdr:rowOff>27229</xdr:rowOff>
    </xdr:to>
    <xdr:cxnSp macro="">
      <xdr:nvCxnSpPr>
        <xdr:cNvPr id="488" name="直線コネクタ 487"/>
        <xdr:cNvCxnSpPr/>
      </xdr:nvCxnSpPr>
      <xdr:spPr>
        <a:xfrm flipV="1">
          <a:off x="15481300" y="6608852"/>
          <a:ext cx="8382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78357</xdr:rowOff>
    </xdr:from>
    <xdr:ext cx="469744" cy="259045"/>
    <xdr:sp macro="" textlink="">
      <xdr:nvSpPr>
        <xdr:cNvPr id="489" name="災害復旧事業費平均値テキスト"/>
        <xdr:cNvSpPr txBox="1"/>
      </xdr:nvSpPr>
      <xdr:spPr>
        <a:xfrm>
          <a:off x="16370300" y="659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8312</xdr:rowOff>
    </xdr:from>
    <xdr:to>
      <xdr:col>22</xdr:col>
      <xdr:colOff>365125</xdr:colOff>
      <xdr:row>39</xdr:row>
      <xdr:rowOff>27229</xdr:rowOff>
    </xdr:to>
    <xdr:cxnSp macro="">
      <xdr:nvCxnSpPr>
        <xdr:cNvPr id="491" name="直線コネクタ 490"/>
        <xdr:cNvCxnSpPr/>
      </xdr:nvCxnSpPr>
      <xdr:spPr>
        <a:xfrm>
          <a:off x="14592300" y="6694862"/>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91015</xdr:rowOff>
    </xdr:from>
    <xdr:to>
      <xdr:col>22</xdr:col>
      <xdr:colOff>415925</xdr:colOff>
      <xdr:row>39</xdr:row>
      <xdr:rowOff>21165</xdr:rowOff>
    </xdr:to>
    <xdr:sp macro="" textlink="">
      <xdr:nvSpPr>
        <xdr:cNvPr id="492" name="フローチャート : 判断 491"/>
        <xdr:cNvSpPr/>
      </xdr:nvSpPr>
      <xdr:spPr>
        <a:xfrm>
          <a:off x="15430500" y="6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37692</xdr:rowOff>
    </xdr:from>
    <xdr:ext cx="469744" cy="259045"/>
    <xdr:sp macro="" textlink="">
      <xdr:nvSpPr>
        <xdr:cNvPr id="493" name="テキスト ボックス 492"/>
        <xdr:cNvSpPr txBox="1"/>
      </xdr:nvSpPr>
      <xdr:spPr>
        <a:xfrm>
          <a:off x="15246427" y="638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8312</xdr:rowOff>
    </xdr:from>
    <xdr:to>
      <xdr:col>21</xdr:col>
      <xdr:colOff>161925</xdr:colOff>
      <xdr:row>39</xdr:row>
      <xdr:rowOff>26276</xdr:rowOff>
    </xdr:to>
    <xdr:cxnSp macro="">
      <xdr:nvCxnSpPr>
        <xdr:cNvPr id="494" name="直線コネクタ 493"/>
        <xdr:cNvCxnSpPr/>
      </xdr:nvCxnSpPr>
      <xdr:spPr>
        <a:xfrm flipV="1">
          <a:off x="13703300" y="6694862"/>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85509</xdr:rowOff>
    </xdr:from>
    <xdr:to>
      <xdr:col>21</xdr:col>
      <xdr:colOff>212725</xdr:colOff>
      <xdr:row>39</xdr:row>
      <xdr:rowOff>15659</xdr:rowOff>
    </xdr:to>
    <xdr:sp macro="" textlink="">
      <xdr:nvSpPr>
        <xdr:cNvPr id="495" name="フローチャート : 判断 494"/>
        <xdr:cNvSpPr/>
      </xdr:nvSpPr>
      <xdr:spPr>
        <a:xfrm>
          <a:off x="14541500" y="660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32186</xdr:rowOff>
    </xdr:from>
    <xdr:ext cx="469744" cy="259045"/>
    <xdr:sp macro="" textlink="">
      <xdr:nvSpPr>
        <xdr:cNvPr id="496" name="テキスト ボックス 495"/>
        <xdr:cNvSpPr txBox="1"/>
      </xdr:nvSpPr>
      <xdr:spPr>
        <a:xfrm>
          <a:off x="14357427" y="637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26276</xdr:rowOff>
    </xdr:from>
    <xdr:to>
      <xdr:col>19</xdr:col>
      <xdr:colOff>644525</xdr:colOff>
      <xdr:row>39</xdr:row>
      <xdr:rowOff>28639</xdr:rowOff>
    </xdr:to>
    <xdr:cxnSp macro="">
      <xdr:nvCxnSpPr>
        <xdr:cNvPr id="497" name="直線コネクタ 496"/>
        <xdr:cNvCxnSpPr/>
      </xdr:nvCxnSpPr>
      <xdr:spPr>
        <a:xfrm flipV="1">
          <a:off x="12814300" y="671282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73393</xdr:rowOff>
    </xdr:from>
    <xdr:to>
      <xdr:col>20</xdr:col>
      <xdr:colOff>9525</xdr:colOff>
      <xdr:row>39</xdr:row>
      <xdr:rowOff>3543</xdr:rowOff>
    </xdr:to>
    <xdr:sp macro="" textlink="">
      <xdr:nvSpPr>
        <xdr:cNvPr id="498" name="フローチャート : 判断 497"/>
        <xdr:cNvSpPr/>
      </xdr:nvSpPr>
      <xdr:spPr>
        <a:xfrm>
          <a:off x="13652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20070</xdr:rowOff>
    </xdr:from>
    <xdr:ext cx="469744" cy="259045"/>
    <xdr:sp macro="" textlink="">
      <xdr:nvSpPr>
        <xdr:cNvPr id="499" name="テキスト ボックス 498"/>
        <xdr:cNvSpPr txBox="1"/>
      </xdr:nvSpPr>
      <xdr:spPr>
        <a:xfrm>
          <a:off x="13468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94386</xdr:rowOff>
    </xdr:from>
    <xdr:to>
      <xdr:col>18</xdr:col>
      <xdr:colOff>492125</xdr:colOff>
      <xdr:row>39</xdr:row>
      <xdr:rowOff>24536</xdr:rowOff>
    </xdr:to>
    <xdr:sp macro="" textlink="">
      <xdr:nvSpPr>
        <xdr:cNvPr id="500" name="フローチャート : 判断 499"/>
        <xdr:cNvSpPr/>
      </xdr:nvSpPr>
      <xdr:spPr>
        <a:xfrm>
          <a:off x="12763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41063</xdr:rowOff>
    </xdr:from>
    <xdr:ext cx="469744" cy="259045"/>
    <xdr:sp macro="" textlink="">
      <xdr:nvSpPr>
        <xdr:cNvPr id="501" name="テキスト ボックス 500"/>
        <xdr:cNvSpPr txBox="1"/>
      </xdr:nvSpPr>
      <xdr:spPr>
        <a:xfrm>
          <a:off x="12579427" y="63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42952</xdr:rowOff>
    </xdr:from>
    <xdr:to>
      <xdr:col>23</xdr:col>
      <xdr:colOff>568325</xdr:colOff>
      <xdr:row>38</xdr:row>
      <xdr:rowOff>144552</xdr:rowOff>
    </xdr:to>
    <xdr:sp macro="" textlink="">
      <xdr:nvSpPr>
        <xdr:cNvPr id="507" name="円/楕円 506"/>
        <xdr:cNvSpPr/>
      </xdr:nvSpPr>
      <xdr:spPr>
        <a:xfrm>
          <a:off x="162687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2328</xdr:rowOff>
    </xdr:from>
    <xdr:ext cx="469744" cy="259045"/>
    <xdr:sp macro="" textlink="">
      <xdr:nvSpPr>
        <xdr:cNvPr id="508" name="災害復旧事業費該当値テキスト"/>
        <xdr:cNvSpPr txBox="1"/>
      </xdr:nvSpPr>
      <xdr:spPr>
        <a:xfrm>
          <a:off x="16370300" y="63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147879</xdr:rowOff>
    </xdr:from>
    <xdr:to>
      <xdr:col>22</xdr:col>
      <xdr:colOff>415925</xdr:colOff>
      <xdr:row>39</xdr:row>
      <xdr:rowOff>78029</xdr:rowOff>
    </xdr:to>
    <xdr:sp macro="" textlink="">
      <xdr:nvSpPr>
        <xdr:cNvPr id="509" name="円/楕円 508"/>
        <xdr:cNvSpPr/>
      </xdr:nvSpPr>
      <xdr:spPr>
        <a:xfrm>
          <a:off x="15430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69156</xdr:rowOff>
    </xdr:from>
    <xdr:ext cx="378565" cy="259045"/>
    <xdr:sp macro="" textlink="">
      <xdr:nvSpPr>
        <xdr:cNvPr id="510" name="テキスト ボックス 509"/>
        <xdr:cNvSpPr txBox="1"/>
      </xdr:nvSpPr>
      <xdr:spPr>
        <a:xfrm>
          <a:off x="15292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128962</xdr:rowOff>
    </xdr:from>
    <xdr:to>
      <xdr:col>21</xdr:col>
      <xdr:colOff>212725</xdr:colOff>
      <xdr:row>39</xdr:row>
      <xdr:rowOff>59112</xdr:rowOff>
    </xdr:to>
    <xdr:sp macro="" textlink="">
      <xdr:nvSpPr>
        <xdr:cNvPr id="511" name="円/楕円 510"/>
        <xdr:cNvSpPr/>
      </xdr:nvSpPr>
      <xdr:spPr>
        <a:xfrm>
          <a:off x="14541500" y="66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50239</xdr:rowOff>
    </xdr:from>
    <xdr:ext cx="469744" cy="259045"/>
    <xdr:sp macro="" textlink="">
      <xdr:nvSpPr>
        <xdr:cNvPr id="512" name="テキスト ボックス 511"/>
        <xdr:cNvSpPr txBox="1"/>
      </xdr:nvSpPr>
      <xdr:spPr>
        <a:xfrm>
          <a:off x="14357427" y="673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146926</xdr:rowOff>
    </xdr:from>
    <xdr:to>
      <xdr:col>20</xdr:col>
      <xdr:colOff>9525</xdr:colOff>
      <xdr:row>39</xdr:row>
      <xdr:rowOff>77076</xdr:rowOff>
    </xdr:to>
    <xdr:sp macro="" textlink="">
      <xdr:nvSpPr>
        <xdr:cNvPr id="513" name="円/楕円 512"/>
        <xdr:cNvSpPr/>
      </xdr:nvSpPr>
      <xdr:spPr>
        <a:xfrm>
          <a:off x="13652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68203</xdr:rowOff>
    </xdr:from>
    <xdr:ext cx="378565" cy="259045"/>
    <xdr:sp macro="" textlink="">
      <xdr:nvSpPr>
        <xdr:cNvPr id="514" name="テキスト ボックス 513"/>
        <xdr:cNvSpPr txBox="1"/>
      </xdr:nvSpPr>
      <xdr:spPr>
        <a:xfrm>
          <a:off x="13514017" y="67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149289</xdr:rowOff>
    </xdr:from>
    <xdr:to>
      <xdr:col>18</xdr:col>
      <xdr:colOff>492125</xdr:colOff>
      <xdr:row>39</xdr:row>
      <xdr:rowOff>79439</xdr:rowOff>
    </xdr:to>
    <xdr:sp macro="" textlink="">
      <xdr:nvSpPr>
        <xdr:cNvPr id="515" name="円/楕円 514"/>
        <xdr:cNvSpPr/>
      </xdr:nvSpPr>
      <xdr:spPr>
        <a:xfrm>
          <a:off x="12763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70566</xdr:rowOff>
    </xdr:from>
    <xdr:ext cx="378565" cy="259045"/>
    <xdr:sp macro="" textlink="">
      <xdr:nvSpPr>
        <xdr:cNvPr id="516" name="テキスト ボックス 515"/>
        <xdr:cNvSpPr txBox="1"/>
      </xdr:nvSpPr>
      <xdr:spPr>
        <a:xfrm>
          <a:off x="12625017" y="675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30150</xdr:rowOff>
    </xdr:from>
    <xdr:to>
      <xdr:col>23</xdr:col>
      <xdr:colOff>517525</xdr:colOff>
      <xdr:row>74</xdr:row>
      <xdr:rowOff>85560</xdr:rowOff>
    </xdr:to>
    <xdr:cxnSp macro="">
      <xdr:nvCxnSpPr>
        <xdr:cNvPr id="602" name="直線コネクタ 601"/>
        <xdr:cNvCxnSpPr/>
      </xdr:nvCxnSpPr>
      <xdr:spPr>
        <a:xfrm>
          <a:off x="15481300" y="12717450"/>
          <a:ext cx="838200" cy="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129883</xdr:rowOff>
    </xdr:from>
    <xdr:to>
      <xdr:col>22</xdr:col>
      <xdr:colOff>365125</xdr:colOff>
      <xdr:row>74</xdr:row>
      <xdr:rowOff>30150</xdr:rowOff>
    </xdr:to>
    <xdr:cxnSp macro="">
      <xdr:nvCxnSpPr>
        <xdr:cNvPr id="605" name="直線コネクタ 604"/>
        <xdr:cNvCxnSpPr/>
      </xdr:nvCxnSpPr>
      <xdr:spPr>
        <a:xfrm>
          <a:off x="14592300" y="12645733"/>
          <a:ext cx="8890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606" name="フローチャート : 判断 605"/>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607" name="テキスト ボックス 606"/>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76441</xdr:rowOff>
    </xdr:from>
    <xdr:to>
      <xdr:col>21</xdr:col>
      <xdr:colOff>161925</xdr:colOff>
      <xdr:row>73</xdr:row>
      <xdr:rowOff>129883</xdr:rowOff>
    </xdr:to>
    <xdr:cxnSp macro="">
      <xdr:nvCxnSpPr>
        <xdr:cNvPr id="608" name="直線コネクタ 607"/>
        <xdr:cNvCxnSpPr/>
      </xdr:nvCxnSpPr>
      <xdr:spPr>
        <a:xfrm>
          <a:off x="13703300" y="12592291"/>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9" name="フローチャート : 判断 608"/>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10" name="テキスト ボックス 609"/>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76441</xdr:rowOff>
    </xdr:from>
    <xdr:to>
      <xdr:col>19</xdr:col>
      <xdr:colOff>644525</xdr:colOff>
      <xdr:row>73</xdr:row>
      <xdr:rowOff>93421</xdr:rowOff>
    </xdr:to>
    <xdr:cxnSp macro="">
      <xdr:nvCxnSpPr>
        <xdr:cNvPr id="611" name="直線コネクタ 610"/>
        <xdr:cNvCxnSpPr/>
      </xdr:nvCxnSpPr>
      <xdr:spPr>
        <a:xfrm flipV="1">
          <a:off x="12814300" y="1259229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12" name="フローチャート : 判断 611"/>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13" name="テキスト ボックス 612"/>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14" name="フローチャート : 判断 613"/>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15" name="テキスト ボックス 614"/>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34760</xdr:rowOff>
    </xdr:from>
    <xdr:to>
      <xdr:col>23</xdr:col>
      <xdr:colOff>568325</xdr:colOff>
      <xdr:row>74</xdr:row>
      <xdr:rowOff>136360</xdr:rowOff>
    </xdr:to>
    <xdr:sp macro="" textlink="">
      <xdr:nvSpPr>
        <xdr:cNvPr id="621" name="円/楕円 620"/>
        <xdr:cNvSpPr/>
      </xdr:nvSpPr>
      <xdr:spPr>
        <a:xfrm>
          <a:off x="16268700" y="127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57637</xdr:rowOff>
    </xdr:from>
    <xdr:ext cx="534377" cy="259045"/>
    <xdr:sp macro="" textlink="">
      <xdr:nvSpPr>
        <xdr:cNvPr id="622" name="公債費該当値テキスト"/>
        <xdr:cNvSpPr txBox="1"/>
      </xdr:nvSpPr>
      <xdr:spPr>
        <a:xfrm>
          <a:off x="16370300"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150800</xdr:rowOff>
    </xdr:from>
    <xdr:to>
      <xdr:col>22</xdr:col>
      <xdr:colOff>415925</xdr:colOff>
      <xdr:row>74</xdr:row>
      <xdr:rowOff>80950</xdr:rowOff>
    </xdr:to>
    <xdr:sp macro="" textlink="">
      <xdr:nvSpPr>
        <xdr:cNvPr id="623" name="円/楕円 622"/>
        <xdr:cNvSpPr/>
      </xdr:nvSpPr>
      <xdr:spPr>
        <a:xfrm>
          <a:off x="15430500" y="126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97477</xdr:rowOff>
    </xdr:from>
    <xdr:ext cx="534377" cy="259045"/>
    <xdr:sp macro="" textlink="">
      <xdr:nvSpPr>
        <xdr:cNvPr id="624" name="テキスト ボックス 623"/>
        <xdr:cNvSpPr txBox="1"/>
      </xdr:nvSpPr>
      <xdr:spPr>
        <a:xfrm>
          <a:off x="15214111" y="124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79083</xdr:rowOff>
    </xdr:from>
    <xdr:to>
      <xdr:col>21</xdr:col>
      <xdr:colOff>212725</xdr:colOff>
      <xdr:row>74</xdr:row>
      <xdr:rowOff>9233</xdr:rowOff>
    </xdr:to>
    <xdr:sp macro="" textlink="">
      <xdr:nvSpPr>
        <xdr:cNvPr id="625" name="円/楕円 624"/>
        <xdr:cNvSpPr/>
      </xdr:nvSpPr>
      <xdr:spPr>
        <a:xfrm>
          <a:off x="14541500" y="125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25760</xdr:rowOff>
    </xdr:from>
    <xdr:ext cx="534377" cy="259045"/>
    <xdr:sp macro="" textlink="">
      <xdr:nvSpPr>
        <xdr:cNvPr id="626" name="テキスト ボックス 625"/>
        <xdr:cNvSpPr txBox="1"/>
      </xdr:nvSpPr>
      <xdr:spPr>
        <a:xfrm>
          <a:off x="14325111" y="123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25641</xdr:rowOff>
    </xdr:from>
    <xdr:to>
      <xdr:col>20</xdr:col>
      <xdr:colOff>9525</xdr:colOff>
      <xdr:row>73</xdr:row>
      <xdr:rowOff>127241</xdr:rowOff>
    </xdr:to>
    <xdr:sp macro="" textlink="">
      <xdr:nvSpPr>
        <xdr:cNvPr id="627" name="円/楕円 626"/>
        <xdr:cNvSpPr/>
      </xdr:nvSpPr>
      <xdr:spPr>
        <a:xfrm>
          <a:off x="13652500" y="125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143768</xdr:rowOff>
    </xdr:from>
    <xdr:ext cx="534377" cy="259045"/>
    <xdr:sp macro="" textlink="">
      <xdr:nvSpPr>
        <xdr:cNvPr id="628" name="テキスト ボックス 627"/>
        <xdr:cNvSpPr txBox="1"/>
      </xdr:nvSpPr>
      <xdr:spPr>
        <a:xfrm>
          <a:off x="13436111" y="123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42621</xdr:rowOff>
    </xdr:from>
    <xdr:to>
      <xdr:col>18</xdr:col>
      <xdr:colOff>492125</xdr:colOff>
      <xdr:row>73</xdr:row>
      <xdr:rowOff>144221</xdr:rowOff>
    </xdr:to>
    <xdr:sp macro="" textlink="">
      <xdr:nvSpPr>
        <xdr:cNvPr id="629" name="円/楕円 628"/>
        <xdr:cNvSpPr/>
      </xdr:nvSpPr>
      <xdr:spPr>
        <a:xfrm>
          <a:off x="12763500" y="12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160748</xdr:rowOff>
    </xdr:from>
    <xdr:ext cx="534377" cy="259045"/>
    <xdr:sp macro="" textlink="">
      <xdr:nvSpPr>
        <xdr:cNvPr id="630" name="テキスト ボックス 629"/>
        <xdr:cNvSpPr txBox="1"/>
      </xdr:nvSpPr>
      <xdr:spPr>
        <a:xfrm>
          <a:off x="12547111" y="12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41993</xdr:rowOff>
    </xdr:from>
    <xdr:to>
      <xdr:col>23</xdr:col>
      <xdr:colOff>517525</xdr:colOff>
      <xdr:row>99</xdr:row>
      <xdr:rowOff>65536</xdr:rowOff>
    </xdr:to>
    <xdr:cxnSp macro="">
      <xdr:nvCxnSpPr>
        <xdr:cNvPr id="661" name="直線コネクタ 660"/>
        <xdr:cNvCxnSpPr/>
      </xdr:nvCxnSpPr>
      <xdr:spPr>
        <a:xfrm>
          <a:off x="15481300" y="17015543"/>
          <a:ext cx="8382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41993</xdr:rowOff>
    </xdr:from>
    <xdr:to>
      <xdr:col>22</xdr:col>
      <xdr:colOff>365125</xdr:colOff>
      <xdr:row>99</xdr:row>
      <xdr:rowOff>56345</xdr:rowOff>
    </xdr:to>
    <xdr:cxnSp macro="">
      <xdr:nvCxnSpPr>
        <xdr:cNvPr id="664" name="直線コネクタ 663"/>
        <xdr:cNvCxnSpPr/>
      </xdr:nvCxnSpPr>
      <xdr:spPr>
        <a:xfrm flipV="1">
          <a:off x="14592300" y="17015543"/>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163100</xdr:rowOff>
    </xdr:from>
    <xdr:to>
      <xdr:col>22</xdr:col>
      <xdr:colOff>415925</xdr:colOff>
      <xdr:row>99</xdr:row>
      <xdr:rowOff>93250</xdr:rowOff>
    </xdr:to>
    <xdr:sp macro="" textlink="">
      <xdr:nvSpPr>
        <xdr:cNvPr id="665" name="フローチャート : 判断 664"/>
        <xdr:cNvSpPr/>
      </xdr:nvSpPr>
      <xdr:spPr>
        <a:xfrm>
          <a:off x="15430500" y="169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84377</xdr:rowOff>
    </xdr:from>
    <xdr:ext cx="534377" cy="259045"/>
    <xdr:sp macro="" textlink="">
      <xdr:nvSpPr>
        <xdr:cNvPr id="666" name="テキスト ボックス 665"/>
        <xdr:cNvSpPr txBox="1"/>
      </xdr:nvSpPr>
      <xdr:spPr>
        <a:xfrm>
          <a:off x="15214111" y="170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13311</xdr:rowOff>
    </xdr:from>
    <xdr:to>
      <xdr:col>21</xdr:col>
      <xdr:colOff>161925</xdr:colOff>
      <xdr:row>99</xdr:row>
      <xdr:rowOff>56345</xdr:rowOff>
    </xdr:to>
    <xdr:cxnSp macro="">
      <xdr:nvCxnSpPr>
        <xdr:cNvPr id="667" name="直線コネクタ 666"/>
        <xdr:cNvCxnSpPr/>
      </xdr:nvCxnSpPr>
      <xdr:spPr>
        <a:xfrm>
          <a:off x="13703300" y="16986861"/>
          <a:ext cx="8890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154727</xdr:rowOff>
    </xdr:from>
    <xdr:to>
      <xdr:col>21</xdr:col>
      <xdr:colOff>212725</xdr:colOff>
      <xdr:row>99</xdr:row>
      <xdr:rowOff>84877</xdr:rowOff>
    </xdr:to>
    <xdr:sp macro="" textlink="">
      <xdr:nvSpPr>
        <xdr:cNvPr id="668" name="フローチャート : 判断 667"/>
        <xdr:cNvSpPr/>
      </xdr:nvSpPr>
      <xdr:spPr>
        <a:xfrm>
          <a:off x="14541500" y="1695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101404</xdr:rowOff>
    </xdr:from>
    <xdr:ext cx="534377" cy="259045"/>
    <xdr:sp macro="" textlink="">
      <xdr:nvSpPr>
        <xdr:cNvPr id="669" name="テキスト ボックス 668"/>
        <xdr:cNvSpPr txBox="1"/>
      </xdr:nvSpPr>
      <xdr:spPr>
        <a:xfrm>
          <a:off x="14325111" y="167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8519</xdr:rowOff>
    </xdr:from>
    <xdr:to>
      <xdr:col>19</xdr:col>
      <xdr:colOff>644525</xdr:colOff>
      <xdr:row>99</xdr:row>
      <xdr:rowOff>13311</xdr:rowOff>
    </xdr:to>
    <xdr:cxnSp macro="">
      <xdr:nvCxnSpPr>
        <xdr:cNvPr id="670" name="直線コネクタ 669"/>
        <xdr:cNvCxnSpPr/>
      </xdr:nvCxnSpPr>
      <xdr:spPr>
        <a:xfrm>
          <a:off x="12814300" y="1698206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132096</xdr:rowOff>
    </xdr:from>
    <xdr:to>
      <xdr:col>20</xdr:col>
      <xdr:colOff>9525</xdr:colOff>
      <xdr:row>99</xdr:row>
      <xdr:rowOff>62246</xdr:rowOff>
    </xdr:to>
    <xdr:sp macro="" textlink="">
      <xdr:nvSpPr>
        <xdr:cNvPr id="671" name="フローチャート : 判断 670"/>
        <xdr:cNvSpPr/>
      </xdr:nvSpPr>
      <xdr:spPr>
        <a:xfrm>
          <a:off x="13652500" y="1693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78773</xdr:rowOff>
    </xdr:from>
    <xdr:ext cx="534377" cy="259045"/>
    <xdr:sp macro="" textlink="">
      <xdr:nvSpPr>
        <xdr:cNvPr id="672" name="テキスト ボックス 671"/>
        <xdr:cNvSpPr txBox="1"/>
      </xdr:nvSpPr>
      <xdr:spPr>
        <a:xfrm>
          <a:off x="13436111" y="1670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167284</xdr:rowOff>
    </xdr:from>
    <xdr:to>
      <xdr:col>18</xdr:col>
      <xdr:colOff>492125</xdr:colOff>
      <xdr:row>99</xdr:row>
      <xdr:rowOff>97434</xdr:rowOff>
    </xdr:to>
    <xdr:sp macro="" textlink="">
      <xdr:nvSpPr>
        <xdr:cNvPr id="673" name="フローチャート : 判断 672"/>
        <xdr:cNvSpPr/>
      </xdr:nvSpPr>
      <xdr:spPr>
        <a:xfrm>
          <a:off x="12763500" y="169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88561</xdr:rowOff>
    </xdr:from>
    <xdr:ext cx="534377" cy="259045"/>
    <xdr:sp macro="" textlink="">
      <xdr:nvSpPr>
        <xdr:cNvPr id="674" name="テキスト ボックス 673"/>
        <xdr:cNvSpPr txBox="1"/>
      </xdr:nvSpPr>
      <xdr:spPr>
        <a:xfrm>
          <a:off x="12547111" y="170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14736</xdr:rowOff>
    </xdr:from>
    <xdr:to>
      <xdr:col>23</xdr:col>
      <xdr:colOff>568325</xdr:colOff>
      <xdr:row>99</xdr:row>
      <xdr:rowOff>116336</xdr:rowOff>
    </xdr:to>
    <xdr:sp macro="" textlink="">
      <xdr:nvSpPr>
        <xdr:cNvPr id="680" name="円/楕円 679"/>
        <xdr:cNvSpPr/>
      </xdr:nvSpPr>
      <xdr:spPr>
        <a:xfrm>
          <a:off x="16268700" y="16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153559</xdr:rowOff>
    </xdr:from>
    <xdr:ext cx="534377" cy="259045"/>
    <xdr:sp macro="" textlink="">
      <xdr:nvSpPr>
        <xdr:cNvPr id="681" name="積立金該当値テキスト"/>
        <xdr:cNvSpPr txBox="1"/>
      </xdr:nvSpPr>
      <xdr:spPr>
        <a:xfrm>
          <a:off x="16370300" y="169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162643</xdr:rowOff>
    </xdr:from>
    <xdr:to>
      <xdr:col>22</xdr:col>
      <xdr:colOff>415925</xdr:colOff>
      <xdr:row>99</xdr:row>
      <xdr:rowOff>92793</xdr:rowOff>
    </xdr:to>
    <xdr:sp macro="" textlink="">
      <xdr:nvSpPr>
        <xdr:cNvPr id="682" name="円/楕円 681"/>
        <xdr:cNvSpPr/>
      </xdr:nvSpPr>
      <xdr:spPr>
        <a:xfrm>
          <a:off x="15430500" y="169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109320</xdr:rowOff>
    </xdr:from>
    <xdr:ext cx="534377" cy="259045"/>
    <xdr:sp macro="" textlink="">
      <xdr:nvSpPr>
        <xdr:cNvPr id="683" name="テキスト ボックス 682"/>
        <xdr:cNvSpPr txBox="1"/>
      </xdr:nvSpPr>
      <xdr:spPr>
        <a:xfrm>
          <a:off x="15214111" y="167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5545</xdr:rowOff>
    </xdr:from>
    <xdr:to>
      <xdr:col>21</xdr:col>
      <xdr:colOff>212725</xdr:colOff>
      <xdr:row>99</xdr:row>
      <xdr:rowOff>107145</xdr:rowOff>
    </xdr:to>
    <xdr:sp macro="" textlink="">
      <xdr:nvSpPr>
        <xdr:cNvPr id="684" name="円/楕円 683"/>
        <xdr:cNvSpPr/>
      </xdr:nvSpPr>
      <xdr:spPr>
        <a:xfrm>
          <a:off x="14541500" y="169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98272</xdr:rowOff>
    </xdr:from>
    <xdr:ext cx="534377" cy="259045"/>
    <xdr:sp macro="" textlink="">
      <xdr:nvSpPr>
        <xdr:cNvPr id="685" name="テキスト ボックス 684"/>
        <xdr:cNvSpPr txBox="1"/>
      </xdr:nvSpPr>
      <xdr:spPr>
        <a:xfrm>
          <a:off x="14325111" y="17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133961</xdr:rowOff>
    </xdr:from>
    <xdr:to>
      <xdr:col>20</xdr:col>
      <xdr:colOff>9525</xdr:colOff>
      <xdr:row>99</xdr:row>
      <xdr:rowOff>64111</xdr:rowOff>
    </xdr:to>
    <xdr:sp macro="" textlink="">
      <xdr:nvSpPr>
        <xdr:cNvPr id="686" name="円/楕円 685"/>
        <xdr:cNvSpPr/>
      </xdr:nvSpPr>
      <xdr:spPr>
        <a:xfrm>
          <a:off x="13652500" y="169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55238</xdr:rowOff>
    </xdr:from>
    <xdr:ext cx="534377" cy="259045"/>
    <xdr:sp macro="" textlink="">
      <xdr:nvSpPr>
        <xdr:cNvPr id="687" name="テキスト ボックス 686"/>
        <xdr:cNvSpPr txBox="1"/>
      </xdr:nvSpPr>
      <xdr:spPr>
        <a:xfrm>
          <a:off x="13436111" y="170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129169</xdr:rowOff>
    </xdr:from>
    <xdr:to>
      <xdr:col>18</xdr:col>
      <xdr:colOff>492125</xdr:colOff>
      <xdr:row>99</xdr:row>
      <xdr:rowOff>59319</xdr:rowOff>
    </xdr:to>
    <xdr:sp macro="" textlink="">
      <xdr:nvSpPr>
        <xdr:cNvPr id="688" name="円/楕円 687"/>
        <xdr:cNvSpPr/>
      </xdr:nvSpPr>
      <xdr:spPr>
        <a:xfrm>
          <a:off x="12763500" y="16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75846</xdr:rowOff>
    </xdr:from>
    <xdr:ext cx="534377" cy="259045"/>
    <xdr:sp macro="" textlink="">
      <xdr:nvSpPr>
        <xdr:cNvPr id="689" name="テキスト ボックス 688"/>
        <xdr:cNvSpPr txBox="1"/>
      </xdr:nvSpPr>
      <xdr:spPr>
        <a:xfrm>
          <a:off x="12547111" y="167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139517</xdr:rowOff>
    </xdr:from>
    <xdr:to>
      <xdr:col>32</xdr:col>
      <xdr:colOff>187325</xdr:colOff>
      <xdr:row>38</xdr:row>
      <xdr:rowOff>139609</xdr:rowOff>
    </xdr:to>
    <xdr:cxnSp macro="">
      <xdr:nvCxnSpPr>
        <xdr:cNvPr id="716" name="直線コネクタ 715"/>
        <xdr:cNvCxnSpPr/>
      </xdr:nvCxnSpPr>
      <xdr:spPr>
        <a:xfrm>
          <a:off x="21323300" y="66546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130602</xdr:rowOff>
    </xdr:from>
    <xdr:to>
      <xdr:col>31</xdr:col>
      <xdr:colOff>34925</xdr:colOff>
      <xdr:row>38</xdr:row>
      <xdr:rowOff>139517</xdr:rowOff>
    </xdr:to>
    <xdr:cxnSp macro="">
      <xdr:nvCxnSpPr>
        <xdr:cNvPr id="719" name="直線コネクタ 718"/>
        <xdr:cNvCxnSpPr/>
      </xdr:nvCxnSpPr>
      <xdr:spPr>
        <a:xfrm>
          <a:off x="20434300" y="664570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20" name="フローチャート : 判断 719"/>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21" name="テキスト ボックス 720"/>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130602</xdr:rowOff>
    </xdr:from>
    <xdr:to>
      <xdr:col>29</xdr:col>
      <xdr:colOff>517525</xdr:colOff>
      <xdr:row>38</xdr:row>
      <xdr:rowOff>139609</xdr:rowOff>
    </xdr:to>
    <xdr:cxnSp macro="">
      <xdr:nvCxnSpPr>
        <xdr:cNvPr id="722" name="直線コネクタ 721"/>
        <xdr:cNvCxnSpPr/>
      </xdr:nvCxnSpPr>
      <xdr:spPr>
        <a:xfrm flipV="1">
          <a:off x="19545300" y="664570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23" name="フローチャート : 判断 722"/>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129989</xdr:rowOff>
    </xdr:from>
    <xdr:ext cx="469744" cy="259045"/>
    <xdr:sp macro="" textlink="">
      <xdr:nvSpPr>
        <xdr:cNvPr id="724" name="テキスト ボックス 723"/>
        <xdr:cNvSpPr txBox="1"/>
      </xdr:nvSpPr>
      <xdr:spPr>
        <a:xfrm>
          <a:off x="20199427"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139609</xdr:rowOff>
    </xdr:from>
    <xdr:to>
      <xdr:col>28</xdr:col>
      <xdr:colOff>314325</xdr:colOff>
      <xdr:row>38</xdr:row>
      <xdr:rowOff>139654</xdr:rowOff>
    </xdr:to>
    <xdr:cxnSp macro="">
      <xdr:nvCxnSpPr>
        <xdr:cNvPr id="725" name="直線コネクタ 724"/>
        <xdr:cNvCxnSpPr/>
      </xdr:nvCxnSpPr>
      <xdr:spPr>
        <a:xfrm flipV="1">
          <a:off x="18656300" y="665470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26" name="フローチャート : 判断 725"/>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139316</xdr:rowOff>
    </xdr:from>
    <xdr:ext cx="469744" cy="259045"/>
    <xdr:sp macro="" textlink="">
      <xdr:nvSpPr>
        <xdr:cNvPr id="727" name="テキスト ボックス 726"/>
        <xdr:cNvSpPr txBox="1"/>
      </xdr:nvSpPr>
      <xdr:spPr>
        <a:xfrm>
          <a:off x="19310427"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8" name="フローチャート : 判断 727"/>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9" name="テキスト ボックス 728"/>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88809</xdr:rowOff>
    </xdr:from>
    <xdr:to>
      <xdr:col>32</xdr:col>
      <xdr:colOff>238125</xdr:colOff>
      <xdr:row>39</xdr:row>
      <xdr:rowOff>18959</xdr:rowOff>
    </xdr:to>
    <xdr:sp macro="" textlink="">
      <xdr:nvSpPr>
        <xdr:cNvPr id="735" name="円/楕円 734"/>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3736</xdr:rowOff>
    </xdr:from>
    <xdr:ext cx="249299" cy="259045"/>
    <xdr:sp macro="" textlink="">
      <xdr:nvSpPr>
        <xdr:cNvPr id="736"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88717</xdr:rowOff>
    </xdr:from>
    <xdr:to>
      <xdr:col>31</xdr:col>
      <xdr:colOff>85725</xdr:colOff>
      <xdr:row>39</xdr:row>
      <xdr:rowOff>18867</xdr:rowOff>
    </xdr:to>
    <xdr:sp macro="" textlink="">
      <xdr:nvSpPr>
        <xdr:cNvPr id="737" name="円/楕円 736"/>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9994</xdr:rowOff>
    </xdr:from>
    <xdr:ext cx="249299" cy="259045"/>
    <xdr:sp macro="" textlink="">
      <xdr:nvSpPr>
        <xdr:cNvPr id="738" name="テキスト ボックス 737"/>
        <xdr:cNvSpPr txBox="1"/>
      </xdr:nvSpPr>
      <xdr:spPr>
        <a:xfrm>
          <a:off x="21198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79802</xdr:rowOff>
    </xdr:from>
    <xdr:to>
      <xdr:col>29</xdr:col>
      <xdr:colOff>568325</xdr:colOff>
      <xdr:row>39</xdr:row>
      <xdr:rowOff>9952</xdr:rowOff>
    </xdr:to>
    <xdr:sp macro="" textlink="">
      <xdr:nvSpPr>
        <xdr:cNvPr id="739" name="円/楕円 738"/>
        <xdr:cNvSpPr/>
      </xdr:nvSpPr>
      <xdr:spPr>
        <a:xfrm>
          <a:off x="20383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1079</xdr:rowOff>
    </xdr:from>
    <xdr:ext cx="378565" cy="259045"/>
    <xdr:sp macro="" textlink="">
      <xdr:nvSpPr>
        <xdr:cNvPr id="740" name="テキスト ボックス 739"/>
        <xdr:cNvSpPr txBox="1"/>
      </xdr:nvSpPr>
      <xdr:spPr>
        <a:xfrm>
          <a:off x="20245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88809</xdr:rowOff>
    </xdr:from>
    <xdr:to>
      <xdr:col>28</xdr:col>
      <xdr:colOff>365125</xdr:colOff>
      <xdr:row>39</xdr:row>
      <xdr:rowOff>18959</xdr:rowOff>
    </xdr:to>
    <xdr:sp macro="" textlink="">
      <xdr:nvSpPr>
        <xdr:cNvPr id="741" name="円/楕円 740"/>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10086</xdr:rowOff>
    </xdr:from>
    <xdr:ext cx="249299" cy="259045"/>
    <xdr:sp macro="" textlink="">
      <xdr:nvSpPr>
        <xdr:cNvPr id="742" name="テキスト ボックス 741"/>
        <xdr:cNvSpPr txBox="1"/>
      </xdr:nvSpPr>
      <xdr:spPr>
        <a:xfrm>
          <a:off x="19420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3" name="円/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4" name="テキスト ボックス 743"/>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5" name="直線コネクタ 77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8" name="直線コネクタ 77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79" name="フローチャート : 判断 778"/>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80" name="テキスト ボックス 779"/>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1" name="直線コネクタ 78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82" name="フローチャート : 判断 781"/>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83" name="テキスト ボックス 782"/>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4" name="直線コネクタ 78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85" name="フローチャート : 判断 784"/>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86" name="テキスト ボックス 785"/>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87" name="フローチャート : 判断 786"/>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88" name="テキスト ボックス 787"/>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4" name="円/楕円 79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6" name="円/楕円 79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7" name="テキスト ボックス 79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8" name="円/楕円 79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9" name="テキスト ボックス 79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0" name="円/楕円 79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1" name="テキスト ボックス 80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2" name="円/楕円 80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3" name="テキスト ボックス 80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76360</xdr:rowOff>
    </xdr:from>
    <xdr:to>
      <xdr:col>32</xdr:col>
      <xdr:colOff>187325</xdr:colOff>
      <xdr:row>78</xdr:row>
      <xdr:rowOff>113677</xdr:rowOff>
    </xdr:to>
    <xdr:cxnSp macro="">
      <xdr:nvCxnSpPr>
        <xdr:cNvPr id="831" name="直線コネクタ 830"/>
        <xdr:cNvCxnSpPr/>
      </xdr:nvCxnSpPr>
      <xdr:spPr>
        <a:xfrm flipV="1">
          <a:off x="21323300" y="13449460"/>
          <a:ext cx="838200"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113677</xdr:rowOff>
    </xdr:from>
    <xdr:to>
      <xdr:col>31</xdr:col>
      <xdr:colOff>34925</xdr:colOff>
      <xdr:row>78</xdr:row>
      <xdr:rowOff>147802</xdr:rowOff>
    </xdr:to>
    <xdr:cxnSp macro="">
      <xdr:nvCxnSpPr>
        <xdr:cNvPr id="834" name="直線コネクタ 833"/>
        <xdr:cNvCxnSpPr/>
      </xdr:nvCxnSpPr>
      <xdr:spPr>
        <a:xfrm flipV="1">
          <a:off x="20434300" y="13486777"/>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155423</xdr:rowOff>
    </xdr:from>
    <xdr:to>
      <xdr:col>31</xdr:col>
      <xdr:colOff>85725</xdr:colOff>
      <xdr:row>79</xdr:row>
      <xdr:rowOff>85573</xdr:rowOff>
    </xdr:to>
    <xdr:sp macro="" textlink="">
      <xdr:nvSpPr>
        <xdr:cNvPr id="835" name="フローチャート : 判断 834"/>
        <xdr:cNvSpPr/>
      </xdr:nvSpPr>
      <xdr:spPr>
        <a:xfrm>
          <a:off x="21272500" y="1352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76700</xdr:rowOff>
    </xdr:from>
    <xdr:ext cx="534377" cy="259045"/>
    <xdr:sp macro="" textlink="">
      <xdr:nvSpPr>
        <xdr:cNvPr id="836" name="テキスト ボックス 835"/>
        <xdr:cNvSpPr txBox="1"/>
      </xdr:nvSpPr>
      <xdr:spPr>
        <a:xfrm>
          <a:off x="21056111" y="136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142498</xdr:rowOff>
    </xdr:from>
    <xdr:to>
      <xdr:col>29</xdr:col>
      <xdr:colOff>517525</xdr:colOff>
      <xdr:row>78</xdr:row>
      <xdr:rowOff>147802</xdr:rowOff>
    </xdr:to>
    <xdr:cxnSp macro="">
      <xdr:nvCxnSpPr>
        <xdr:cNvPr id="837" name="直線コネクタ 836"/>
        <xdr:cNvCxnSpPr/>
      </xdr:nvCxnSpPr>
      <xdr:spPr>
        <a:xfrm>
          <a:off x="19545300" y="1351559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168114</xdr:rowOff>
    </xdr:from>
    <xdr:to>
      <xdr:col>29</xdr:col>
      <xdr:colOff>568325</xdr:colOff>
      <xdr:row>79</xdr:row>
      <xdr:rowOff>98264</xdr:rowOff>
    </xdr:to>
    <xdr:sp macro="" textlink="">
      <xdr:nvSpPr>
        <xdr:cNvPr id="838" name="フローチャート : 判断 837"/>
        <xdr:cNvSpPr/>
      </xdr:nvSpPr>
      <xdr:spPr>
        <a:xfrm>
          <a:off x="20383500" y="1354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89391</xdr:rowOff>
    </xdr:from>
    <xdr:ext cx="534377" cy="259045"/>
    <xdr:sp macro="" textlink="">
      <xdr:nvSpPr>
        <xdr:cNvPr id="839" name="テキスト ボックス 838"/>
        <xdr:cNvSpPr txBox="1"/>
      </xdr:nvSpPr>
      <xdr:spPr>
        <a:xfrm>
          <a:off x="20167111" y="136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142498</xdr:rowOff>
    </xdr:from>
    <xdr:to>
      <xdr:col>28</xdr:col>
      <xdr:colOff>314325</xdr:colOff>
      <xdr:row>78</xdr:row>
      <xdr:rowOff>143870</xdr:rowOff>
    </xdr:to>
    <xdr:cxnSp macro="">
      <xdr:nvCxnSpPr>
        <xdr:cNvPr id="840" name="直線コネクタ 839"/>
        <xdr:cNvCxnSpPr/>
      </xdr:nvCxnSpPr>
      <xdr:spPr>
        <a:xfrm flipV="1">
          <a:off x="18656300" y="135155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79</xdr:row>
      <xdr:rowOff>405</xdr:rowOff>
    </xdr:from>
    <xdr:to>
      <xdr:col>28</xdr:col>
      <xdr:colOff>365125</xdr:colOff>
      <xdr:row>79</xdr:row>
      <xdr:rowOff>102005</xdr:rowOff>
    </xdr:to>
    <xdr:sp macro="" textlink="">
      <xdr:nvSpPr>
        <xdr:cNvPr id="841" name="フローチャート : 判断 840"/>
        <xdr:cNvSpPr/>
      </xdr:nvSpPr>
      <xdr:spPr>
        <a:xfrm>
          <a:off x="19494500" y="135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93132</xdr:rowOff>
    </xdr:from>
    <xdr:ext cx="534377" cy="259045"/>
    <xdr:sp macro="" textlink="">
      <xdr:nvSpPr>
        <xdr:cNvPr id="842" name="テキスト ボックス 841"/>
        <xdr:cNvSpPr txBox="1"/>
      </xdr:nvSpPr>
      <xdr:spPr>
        <a:xfrm>
          <a:off x="19278111" y="136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79</xdr:row>
      <xdr:rowOff>1730</xdr:rowOff>
    </xdr:from>
    <xdr:to>
      <xdr:col>27</xdr:col>
      <xdr:colOff>161925</xdr:colOff>
      <xdr:row>79</xdr:row>
      <xdr:rowOff>103330</xdr:rowOff>
    </xdr:to>
    <xdr:sp macro="" textlink="">
      <xdr:nvSpPr>
        <xdr:cNvPr id="843" name="フローチャート : 判断 842"/>
        <xdr:cNvSpPr/>
      </xdr:nvSpPr>
      <xdr:spPr>
        <a:xfrm>
          <a:off x="18605500" y="1354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94457</xdr:rowOff>
    </xdr:from>
    <xdr:ext cx="534377" cy="259045"/>
    <xdr:sp macro="" textlink="">
      <xdr:nvSpPr>
        <xdr:cNvPr id="844" name="テキスト ボックス 843"/>
        <xdr:cNvSpPr txBox="1"/>
      </xdr:nvSpPr>
      <xdr:spPr>
        <a:xfrm>
          <a:off x="18389111" y="136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25560</xdr:rowOff>
    </xdr:from>
    <xdr:to>
      <xdr:col>32</xdr:col>
      <xdr:colOff>238125</xdr:colOff>
      <xdr:row>78</xdr:row>
      <xdr:rowOff>127160</xdr:rowOff>
    </xdr:to>
    <xdr:sp macro="" textlink="">
      <xdr:nvSpPr>
        <xdr:cNvPr id="850" name="円/楕円 849"/>
        <xdr:cNvSpPr/>
      </xdr:nvSpPr>
      <xdr:spPr>
        <a:xfrm>
          <a:off x="22110700" y="13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3987</xdr:rowOff>
    </xdr:from>
    <xdr:ext cx="534377" cy="259045"/>
    <xdr:sp macro="" textlink="">
      <xdr:nvSpPr>
        <xdr:cNvPr id="851" name="繰出金該当値テキスト"/>
        <xdr:cNvSpPr txBox="1"/>
      </xdr:nvSpPr>
      <xdr:spPr>
        <a:xfrm>
          <a:off x="22212300" y="133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62877</xdr:rowOff>
    </xdr:from>
    <xdr:to>
      <xdr:col>31</xdr:col>
      <xdr:colOff>85725</xdr:colOff>
      <xdr:row>78</xdr:row>
      <xdr:rowOff>164477</xdr:rowOff>
    </xdr:to>
    <xdr:sp macro="" textlink="">
      <xdr:nvSpPr>
        <xdr:cNvPr id="852" name="円/楕円 851"/>
        <xdr:cNvSpPr/>
      </xdr:nvSpPr>
      <xdr:spPr>
        <a:xfrm>
          <a:off x="21272500" y="134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9554</xdr:rowOff>
    </xdr:from>
    <xdr:ext cx="534377" cy="259045"/>
    <xdr:sp macro="" textlink="">
      <xdr:nvSpPr>
        <xdr:cNvPr id="853" name="テキスト ボックス 852"/>
        <xdr:cNvSpPr txBox="1"/>
      </xdr:nvSpPr>
      <xdr:spPr>
        <a:xfrm>
          <a:off x="21056111" y="132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97002</xdr:rowOff>
    </xdr:from>
    <xdr:to>
      <xdr:col>29</xdr:col>
      <xdr:colOff>568325</xdr:colOff>
      <xdr:row>79</xdr:row>
      <xdr:rowOff>27152</xdr:rowOff>
    </xdr:to>
    <xdr:sp macro="" textlink="">
      <xdr:nvSpPr>
        <xdr:cNvPr id="854" name="円/楕円 853"/>
        <xdr:cNvSpPr/>
      </xdr:nvSpPr>
      <xdr:spPr>
        <a:xfrm>
          <a:off x="20383500" y="134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43679</xdr:rowOff>
    </xdr:from>
    <xdr:ext cx="534377" cy="259045"/>
    <xdr:sp macro="" textlink="">
      <xdr:nvSpPr>
        <xdr:cNvPr id="855" name="テキスト ボックス 854"/>
        <xdr:cNvSpPr txBox="1"/>
      </xdr:nvSpPr>
      <xdr:spPr>
        <a:xfrm>
          <a:off x="20167111" y="132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91698</xdr:rowOff>
    </xdr:from>
    <xdr:to>
      <xdr:col>28</xdr:col>
      <xdr:colOff>365125</xdr:colOff>
      <xdr:row>79</xdr:row>
      <xdr:rowOff>21848</xdr:rowOff>
    </xdr:to>
    <xdr:sp macro="" textlink="">
      <xdr:nvSpPr>
        <xdr:cNvPr id="856" name="円/楕円 855"/>
        <xdr:cNvSpPr/>
      </xdr:nvSpPr>
      <xdr:spPr>
        <a:xfrm>
          <a:off x="19494500" y="134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38375</xdr:rowOff>
    </xdr:from>
    <xdr:ext cx="534377" cy="259045"/>
    <xdr:sp macro="" textlink="">
      <xdr:nvSpPr>
        <xdr:cNvPr id="857" name="テキスト ボックス 856"/>
        <xdr:cNvSpPr txBox="1"/>
      </xdr:nvSpPr>
      <xdr:spPr>
        <a:xfrm>
          <a:off x="19278111" y="1324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93070</xdr:rowOff>
    </xdr:from>
    <xdr:to>
      <xdr:col>27</xdr:col>
      <xdr:colOff>161925</xdr:colOff>
      <xdr:row>79</xdr:row>
      <xdr:rowOff>23220</xdr:rowOff>
    </xdr:to>
    <xdr:sp macro="" textlink="">
      <xdr:nvSpPr>
        <xdr:cNvPr id="858" name="円/楕円 857"/>
        <xdr:cNvSpPr/>
      </xdr:nvSpPr>
      <xdr:spPr>
        <a:xfrm>
          <a:off x="18605500" y="134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39747</xdr:rowOff>
    </xdr:from>
    <xdr:ext cx="534377" cy="259045"/>
    <xdr:sp macro="" textlink="">
      <xdr:nvSpPr>
        <xdr:cNvPr id="859" name="テキスト ボックス 858"/>
        <xdr:cNvSpPr txBox="1"/>
      </xdr:nvSpPr>
      <xdr:spPr>
        <a:xfrm>
          <a:off x="18389111" y="132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3" name="テキスト ボックス 87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5" name="テキスト ボックス 87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7" name="テキスト ボックス 87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4" name="フローチャート : 判断 89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5" name="テキスト ボックス 89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7" name="フローチャート : 判断 89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8" name="テキスト ボックス 89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900" name="フローチャート : 判断 89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01" name="テキスト ボックス 90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902" name="フローチャート : 判断 90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3" name="テキスト ボックス 90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12" name="テキスト ボックス 91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4" name="テキスト ボックス 91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6" name="テキスト ボックス 91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歳出決算額を性質別にみると、扶助費及び普通建設事業費、災害復旧事業費、公債費の４つの項目が、類似団体の平均と比較して、住民一人当たりのコストが高い状況となっている。特に、普通建設事業費については、類似団体との開きが</a:t>
          </a:r>
          <a:r>
            <a:rPr kumimoji="1" lang="ja-JP" altLang="ja-JP" sz="1300">
              <a:solidFill>
                <a:schemeClr val="dk1"/>
              </a:solidFill>
              <a:effectLst/>
              <a:latin typeface="+mn-lt"/>
              <a:ea typeface="+mn-ea"/>
              <a:cs typeface="+mn-cs"/>
            </a:rPr>
            <a:t>最も</a:t>
          </a:r>
          <a:r>
            <a:rPr kumimoji="1" lang="ja-JP" altLang="en-US" sz="1300">
              <a:latin typeface="ＭＳ Ｐゴシック"/>
            </a:rPr>
            <a:t>大きく</a:t>
          </a:r>
          <a:r>
            <a:rPr kumimoji="1" lang="en-US" altLang="ja-JP" sz="1300">
              <a:latin typeface="ＭＳ Ｐゴシック"/>
            </a:rPr>
            <a:t>46,033</a:t>
          </a:r>
          <a:r>
            <a:rPr kumimoji="1" lang="ja-JP" altLang="en-US" sz="1300">
              <a:latin typeface="ＭＳ Ｐゴシック"/>
            </a:rPr>
            <a:t>円上回っている状況となっている。これは、近年、継続費を設定している、耐震化対策等に伴う、「支所庁舎整備事業」や「小学校校舎改築事業」、情報伝達等を一元化するための「防災行政無線整備事業」、地域の利便性向上と地域活性化等を目的とする「駅周辺整備事業」などの大規模事業が重なっていることなどが</a:t>
          </a:r>
          <a:r>
            <a:rPr kumimoji="1" lang="ja-JP" altLang="ja-JP" sz="1300">
              <a:solidFill>
                <a:schemeClr val="dk1"/>
              </a:solidFill>
              <a:effectLst/>
              <a:latin typeface="+mn-lt"/>
              <a:ea typeface="+mn-ea"/>
              <a:cs typeface="+mn-cs"/>
            </a:rPr>
            <a:t>要因として</a:t>
          </a:r>
          <a:r>
            <a:rPr kumimoji="1" lang="ja-JP" altLang="en-US" sz="1300">
              <a:latin typeface="ＭＳ Ｐゴシック"/>
            </a:rPr>
            <a:t>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その中で、今後においても、引き続き行財政改革を推進し健全かつ持続可能な財政運営を考慮した上で、限られた財源内で最大限の効果が得られるよう、緊急性及び重要性等のある施策・事業等の取捨選択の徹底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67844</xdr:rowOff>
    </xdr:from>
    <xdr:to>
      <xdr:col>6</xdr:col>
      <xdr:colOff>511175</xdr:colOff>
      <xdr:row>37</xdr:row>
      <xdr:rowOff>87275</xdr:rowOff>
    </xdr:to>
    <xdr:cxnSp macro="">
      <xdr:nvCxnSpPr>
        <xdr:cNvPr id="60" name="直線コネクタ 59"/>
        <xdr:cNvCxnSpPr/>
      </xdr:nvCxnSpPr>
      <xdr:spPr>
        <a:xfrm flipV="1">
          <a:off x="3797300" y="6411494"/>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87275</xdr:rowOff>
    </xdr:from>
    <xdr:to>
      <xdr:col>5</xdr:col>
      <xdr:colOff>358775</xdr:colOff>
      <xdr:row>37</xdr:row>
      <xdr:rowOff>108382</xdr:rowOff>
    </xdr:to>
    <xdr:cxnSp macro="">
      <xdr:nvCxnSpPr>
        <xdr:cNvPr id="63" name="直線コネクタ 62"/>
        <xdr:cNvCxnSpPr/>
      </xdr:nvCxnSpPr>
      <xdr:spPr>
        <a:xfrm flipV="1">
          <a:off x="2908300" y="643092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58953</xdr:rowOff>
    </xdr:from>
    <xdr:to>
      <xdr:col>5</xdr:col>
      <xdr:colOff>409575</xdr:colOff>
      <xdr:row>37</xdr:row>
      <xdr:rowOff>160553</xdr:rowOff>
    </xdr:to>
    <xdr:sp macro="" textlink="">
      <xdr:nvSpPr>
        <xdr:cNvPr id="64" name="フローチャート : 判断 63"/>
        <xdr:cNvSpPr/>
      </xdr:nvSpPr>
      <xdr:spPr>
        <a:xfrm>
          <a:off x="3746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151681</xdr:rowOff>
    </xdr:from>
    <xdr:ext cx="469744" cy="259045"/>
    <xdr:sp macro="" textlink="">
      <xdr:nvSpPr>
        <xdr:cNvPr id="65" name="テキスト ボックス 64"/>
        <xdr:cNvSpPr txBox="1"/>
      </xdr:nvSpPr>
      <xdr:spPr>
        <a:xfrm>
          <a:off x="3562427" y="64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97181</xdr:rowOff>
    </xdr:from>
    <xdr:to>
      <xdr:col>4</xdr:col>
      <xdr:colOff>155575</xdr:colOff>
      <xdr:row>37</xdr:row>
      <xdr:rowOff>108382</xdr:rowOff>
    </xdr:to>
    <xdr:cxnSp macro="">
      <xdr:nvCxnSpPr>
        <xdr:cNvPr id="66" name="直線コネクタ 65"/>
        <xdr:cNvCxnSpPr/>
      </xdr:nvCxnSpPr>
      <xdr:spPr>
        <a:xfrm>
          <a:off x="2019300" y="644083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61544</xdr:rowOff>
    </xdr:from>
    <xdr:to>
      <xdr:col>4</xdr:col>
      <xdr:colOff>206375</xdr:colOff>
      <xdr:row>37</xdr:row>
      <xdr:rowOff>163144</xdr:rowOff>
    </xdr:to>
    <xdr:sp macro="" textlink="">
      <xdr:nvSpPr>
        <xdr:cNvPr id="67" name="フローチャート : 判断 66"/>
        <xdr:cNvSpPr/>
      </xdr:nvSpPr>
      <xdr:spPr>
        <a:xfrm>
          <a:off x="2857500" y="64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154271</xdr:rowOff>
    </xdr:from>
    <xdr:ext cx="469744" cy="259045"/>
    <xdr:sp macro="" textlink="">
      <xdr:nvSpPr>
        <xdr:cNvPr id="68" name="テキスト ボックス 67"/>
        <xdr:cNvSpPr txBox="1"/>
      </xdr:nvSpPr>
      <xdr:spPr>
        <a:xfrm>
          <a:off x="2673427" y="64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62433</xdr:rowOff>
    </xdr:from>
    <xdr:to>
      <xdr:col>2</xdr:col>
      <xdr:colOff>638175</xdr:colOff>
      <xdr:row>37</xdr:row>
      <xdr:rowOff>97181</xdr:rowOff>
    </xdr:to>
    <xdr:cxnSp macro="">
      <xdr:nvCxnSpPr>
        <xdr:cNvPr id="69" name="直線コネクタ 68"/>
        <xdr:cNvCxnSpPr/>
      </xdr:nvCxnSpPr>
      <xdr:spPr>
        <a:xfrm>
          <a:off x="1130300" y="6406083"/>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50343</xdr:rowOff>
    </xdr:from>
    <xdr:to>
      <xdr:col>3</xdr:col>
      <xdr:colOff>3175</xdr:colOff>
      <xdr:row>37</xdr:row>
      <xdr:rowOff>151943</xdr:rowOff>
    </xdr:to>
    <xdr:sp macro="" textlink="">
      <xdr:nvSpPr>
        <xdr:cNvPr id="70" name="フローチャート : 判断 69"/>
        <xdr:cNvSpPr/>
      </xdr:nvSpPr>
      <xdr:spPr>
        <a:xfrm>
          <a:off x="1968500" y="639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143070</xdr:rowOff>
    </xdr:from>
    <xdr:ext cx="469744" cy="259045"/>
    <xdr:sp macro="" textlink="">
      <xdr:nvSpPr>
        <xdr:cNvPr id="71" name="テキスト ボックス 70"/>
        <xdr:cNvSpPr txBox="1"/>
      </xdr:nvSpPr>
      <xdr:spPr>
        <a:xfrm>
          <a:off x="1784427" y="64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9957</xdr:rowOff>
    </xdr:from>
    <xdr:to>
      <xdr:col>1</xdr:col>
      <xdr:colOff>485775</xdr:colOff>
      <xdr:row>37</xdr:row>
      <xdr:rowOff>111557</xdr:rowOff>
    </xdr:to>
    <xdr:sp macro="" textlink="">
      <xdr:nvSpPr>
        <xdr:cNvPr id="72" name="フローチャート : 判断 71"/>
        <xdr:cNvSpPr/>
      </xdr:nvSpPr>
      <xdr:spPr>
        <a:xfrm>
          <a:off x="1079500" y="6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128084</xdr:rowOff>
    </xdr:from>
    <xdr:ext cx="469744" cy="259045"/>
    <xdr:sp macro="" textlink="">
      <xdr:nvSpPr>
        <xdr:cNvPr id="73" name="テキスト ボックス 72"/>
        <xdr:cNvSpPr txBox="1"/>
      </xdr:nvSpPr>
      <xdr:spPr>
        <a:xfrm>
          <a:off x="895427" y="61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17044</xdr:rowOff>
    </xdr:from>
    <xdr:to>
      <xdr:col>6</xdr:col>
      <xdr:colOff>561975</xdr:colOff>
      <xdr:row>37</xdr:row>
      <xdr:rowOff>118644</xdr:rowOff>
    </xdr:to>
    <xdr:sp macro="" textlink="">
      <xdr:nvSpPr>
        <xdr:cNvPr id="79" name="円/楕円 78"/>
        <xdr:cNvSpPr/>
      </xdr:nvSpPr>
      <xdr:spPr>
        <a:xfrm>
          <a:off x="4584700" y="63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103421</xdr:rowOff>
    </xdr:from>
    <xdr:ext cx="469744" cy="259045"/>
    <xdr:sp macro="" textlink="">
      <xdr:nvSpPr>
        <xdr:cNvPr id="80" name="議会費該当値テキスト"/>
        <xdr:cNvSpPr txBox="1"/>
      </xdr:nvSpPr>
      <xdr:spPr>
        <a:xfrm>
          <a:off x="4686300" y="62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36475</xdr:rowOff>
    </xdr:from>
    <xdr:to>
      <xdr:col>5</xdr:col>
      <xdr:colOff>409575</xdr:colOff>
      <xdr:row>37</xdr:row>
      <xdr:rowOff>138075</xdr:rowOff>
    </xdr:to>
    <xdr:sp macro="" textlink="">
      <xdr:nvSpPr>
        <xdr:cNvPr id="81" name="円/楕円 80"/>
        <xdr:cNvSpPr/>
      </xdr:nvSpPr>
      <xdr:spPr>
        <a:xfrm>
          <a:off x="3746500" y="63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154602</xdr:rowOff>
    </xdr:from>
    <xdr:ext cx="469744" cy="259045"/>
    <xdr:sp macro="" textlink="">
      <xdr:nvSpPr>
        <xdr:cNvPr id="82" name="テキスト ボックス 81"/>
        <xdr:cNvSpPr txBox="1"/>
      </xdr:nvSpPr>
      <xdr:spPr>
        <a:xfrm>
          <a:off x="3562427" y="61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57582</xdr:rowOff>
    </xdr:from>
    <xdr:to>
      <xdr:col>4</xdr:col>
      <xdr:colOff>206375</xdr:colOff>
      <xdr:row>37</xdr:row>
      <xdr:rowOff>159182</xdr:rowOff>
    </xdr:to>
    <xdr:sp macro="" textlink="">
      <xdr:nvSpPr>
        <xdr:cNvPr id="83" name="円/楕円 82"/>
        <xdr:cNvSpPr/>
      </xdr:nvSpPr>
      <xdr:spPr>
        <a:xfrm>
          <a:off x="2857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4259</xdr:rowOff>
    </xdr:from>
    <xdr:ext cx="469744" cy="259045"/>
    <xdr:sp macro="" textlink="">
      <xdr:nvSpPr>
        <xdr:cNvPr id="84" name="テキスト ボックス 83"/>
        <xdr:cNvSpPr txBox="1"/>
      </xdr:nvSpPr>
      <xdr:spPr>
        <a:xfrm>
          <a:off x="2673427"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46381</xdr:rowOff>
    </xdr:from>
    <xdr:to>
      <xdr:col>3</xdr:col>
      <xdr:colOff>3175</xdr:colOff>
      <xdr:row>37</xdr:row>
      <xdr:rowOff>147981</xdr:rowOff>
    </xdr:to>
    <xdr:sp macro="" textlink="">
      <xdr:nvSpPr>
        <xdr:cNvPr id="85" name="円/楕円 84"/>
        <xdr:cNvSpPr/>
      </xdr:nvSpPr>
      <xdr:spPr>
        <a:xfrm>
          <a:off x="1968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164508</xdr:rowOff>
    </xdr:from>
    <xdr:ext cx="469744" cy="259045"/>
    <xdr:sp macro="" textlink="">
      <xdr:nvSpPr>
        <xdr:cNvPr id="86" name="テキスト ボックス 85"/>
        <xdr:cNvSpPr txBox="1"/>
      </xdr:nvSpPr>
      <xdr:spPr>
        <a:xfrm>
          <a:off x="1784427" y="61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11633</xdr:rowOff>
    </xdr:from>
    <xdr:to>
      <xdr:col>1</xdr:col>
      <xdr:colOff>485775</xdr:colOff>
      <xdr:row>37</xdr:row>
      <xdr:rowOff>113233</xdr:rowOff>
    </xdr:to>
    <xdr:sp macro="" textlink="">
      <xdr:nvSpPr>
        <xdr:cNvPr id="87" name="円/楕円 86"/>
        <xdr:cNvSpPr/>
      </xdr:nvSpPr>
      <xdr:spPr>
        <a:xfrm>
          <a:off x="1079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104360</xdr:rowOff>
    </xdr:from>
    <xdr:ext cx="469744" cy="259045"/>
    <xdr:sp macro="" textlink="">
      <xdr:nvSpPr>
        <xdr:cNvPr id="88" name="テキスト ボックス 87"/>
        <xdr:cNvSpPr txBox="1"/>
      </xdr:nvSpPr>
      <xdr:spPr>
        <a:xfrm>
          <a:off x="895427" y="64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164261</xdr:rowOff>
    </xdr:from>
    <xdr:to>
      <xdr:col>6</xdr:col>
      <xdr:colOff>511175</xdr:colOff>
      <xdr:row>58</xdr:row>
      <xdr:rowOff>1555</xdr:rowOff>
    </xdr:to>
    <xdr:cxnSp macro="">
      <xdr:nvCxnSpPr>
        <xdr:cNvPr id="115" name="直線コネクタ 114"/>
        <xdr:cNvCxnSpPr/>
      </xdr:nvCxnSpPr>
      <xdr:spPr>
        <a:xfrm>
          <a:off x="3797300" y="9936911"/>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164261</xdr:rowOff>
    </xdr:from>
    <xdr:to>
      <xdr:col>5</xdr:col>
      <xdr:colOff>358775</xdr:colOff>
      <xdr:row>58</xdr:row>
      <xdr:rowOff>3059</xdr:rowOff>
    </xdr:to>
    <xdr:cxnSp macro="">
      <xdr:nvCxnSpPr>
        <xdr:cNvPr id="118" name="直線コネクタ 117"/>
        <xdr:cNvCxnSpPr/>
      </xdr:nvCxnSpPr>
      <xdr:spPr>
        <a:xfrm flipV="1">
          <a:off x="2908300" y="9936911"/>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123858</xdr:rowOff>
    </xdr:from>
    <xdr:to>
      <xdr:col>5</xdr:col>
      <xdr:colOff>409575</xdr:colOff>
      <xdr:row>58</xdr:row>
      <xdr:rowOff>54008</xdr:rowOff>
    </xdr:to>
    <xdr:sp macro="" textlink="">
      <xdr:nvSpPr>
        <xdr:cNvPr id="119" name="フローチャート : 判断 118"/>
        <xdr:cNvSpPr/>
      </xdr:nvSpPr>
      <xdr:spPr>
        <a:xfrm>
          <a:off x="3746500" y="98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45135</xdr:rowOff>
    </xdr:from>
    <xdr:ext cx="534377" cy="259045"/>
    <xdr:sp macro="" textlink="">
      <xdr:nvSpPr>
        <xdr:cNvPr id="120" name="テキスト ボックス 119"/>
        <xdr:cNvSpPr txBox="1"/>
      </xdr:nvSpPr>
      <xdr:spPr>
        <a:xfrm>
          <a:off x="3530111" y="99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139654</xdr:rowOff>
    </xdr:from>
    <xdr:to>
      <xdr:col>4</xdr:col>
      <xdr:colOff>155575</xdr:colOff>
      <xdr:row>58</xdr:row>
      <xdr:rowOff>3059</xdr:rowOff>
    </xdr:to>
    <xdr:cxnSp macro="">
      <xdr:nvCxnSpPr>
        <xdr:cNvPr id="121" name="直線コネクタ 120"/>
        <xdr:cNvCxnSpPr/>
      </xdr:nvCxnSpPr>
      <xdr:spPr>
        <a:xfrm>
          <a:off x="2019300" y="991230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114780</xdr:rowOff>
    </xdr:from>
    <xdr:to>
      <xdr:col>4</xdr:col>
      <xdr:colOff>206375</xdr:colOff>
      <xdr:row>58</xdr:row>
      <xdr:rowOff>44930</xdr:rowOff>
    </xdr:to>
    <xdr:sp macro="" textlink="">
      <xdr:nvSpPr>
        <xdr:cNvPr id="122" name="フローチャート : 判断 121"/>
        <xdr:cNvSpPr/>
      </xdr:nvSpPr>
      <xdr:spPr>
        <a:xfrm>
          <a:off x="2857500" y="988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61457</xdr:rowOff>
    </xdr:from>
    <xdr:ext cx="534377" cy="259045"/>
    <xdr:sp macro="" textlink="">
      <xdr:nvSpPr>
        <xdr:cNvPr id="123" name="テキスト ボックス 122"/>
        <xdr:cNvSpPr txBox="1"/>
      </xdr:nvSpPr>
      <xdr:spPr>
        <a:xfrm>
          <a:off x="2641111" y="96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137380</xdr:rowOff>
    </xdr:from>
    <xdr:to>
      <xdr:col>2</xdr:col>
      <xdr:colOff>638175</xdr:colOff>
      <xdr:row>57</xdr:row>
      <xdr:rowOff>139654</xdr:rowOff>
    </xdr:to>
    <xdr:cxnSp macro="">
      <xdr:nvCxnSpPr>
        <xdr:cNvPr id="124" name="直線コネクタ 123"/>
        <xdr:cNvCxnSpPr/>
      </xdr:nvCxnSpPr>
      <xdr:spPr>
        <a:xfrm>
          <a:off x="1130300" y="991003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103739</xdr:rowOff>
    </xdr:from>
    <xdr:to>
      <xdr:col>3</xdr:col>
      <xdr:colOff>3175</xdr:colOff>
      <xdr:row>58</xdr:row>
      <xdr:rowOff>33889</xdr:rowOff>
    </xdr:to>
    <xdr:sp macro="" textlink="">
      <xdr:nvSpPr>
        <xdr:cNvPr id="125" name="フローチャート : 判断 124"/>
        <xdr:cNvSpPr/>
      </xdr:nvSpPr>
      <xdr:spPr>
        <a:xfrm>
          <a:off x="1968500" y="98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25016</xdr:rowOff>
    </xdr:from>
    <xdr:ext cx="534377" cy="259045"/>
    <xdr:sp macro="" textlink="">
      <xdr:nvSpPr>
        <xdr:cNvPr id="126" name="テキスト ボックス 125"/>
        <xdr:cNvSpPr txBox="1"/>
      </xdr:nvSpPr>
      <xdr:spPr>
        <a:xfrm>
          <a:off x="1752111" y="996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133957</xdr:rowOff>
    </xdr:from>
    <xdr:to>
      <xdr:col>1</xdr:col>
      <xdr:colOff>485775</xdr:colOff>
      <xdr:row>58</xdr:row>
      <xdr:rowOff>64107</xdr:rowOff>
    </xdr:to>
    <xdr:sp macro="" textlink="">
      <xdr:nvSpPr>
        <xdr:cNvPr id="127" name="フローチャート : 判断 126"/>
        <xdr:cNvSpPr/>
      </xdr:nvSpPr>
      <xdr:spPr>
        <a:xfrm>
          <a:off x="1079500" y="990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55234</xdr:rowOff>
    </xdr:from>
    <xdr:ext cx="534377" cy="259045"/>
    <xdr:sp macro="" textlink="">
      <xdr:nvSpPr>
        <xdr:cNvPr id="128" name="テキスト ボックス 127"/>
        <xdr:cNvSpPr txBox="1"/>
      </xdr:nvSpPr>
      <xdr:spPr>
        <a:xfrm>
          <a:off x="863111" y="99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122205</xdr:rowOff>
    </xdr:from>
    <xdr:to>
      <xdr:col>6</xdr:col>
      <xdr:colOff>561975</xdr:colOff>
      <xdr:row>58</xdr:row>
      <xdr:rowOff>52355</xdr:rowOff>
    </xdr:to>
    <xdr:sp macro="" textlink="">
      <xdr:nvSpPr>
        <xdr:cNvPr id="134" name="円/楕円 133"/>
        <xdr:cNvSpPr/>
      </xdr:nvSpPr>
      <xdr:spPr>
        <a:xfrm>
          <a:off x="4584700" y="98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83270</xdr:rowOff>
    </xdr:from>
    <xdr:ext cx="534377" cy="259045"/>
    <xdr:sp macro="" textlink="">
      <xdr:nvSpPr>
        <xdr:cNvPr id="135" name="総務費該当値テキスト"/>
        <xdr:cNvSpPr txBox="1"/>
      </xdr:nvSpPr>
      <xdr:spPr>
        <a:xfrm>
          <a:off x="4686300" y="98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113461</xdr:rowOff>
    </xdr:from>
    <xdr:to>
      <xdr:col>5</xdr:col>
      <xdr:colOff>409575</xdr:colOff>
      <xdr:row>58</xdr:row>
      <xdr:rowOff>43611</xdr:rowOff>
    </xdr:to>
    <xdr:sp macro="" textlink="">
      <xdr:nvSpPr>
        <xdr:cNvPr id="136" name="円/楕円 135"/>
        <xdr:cNvSpPr/>
      </xdr:nvSpPr>
      <xdr:spPr>
        <a:xfrm>
          <a:off x="3746500" y="9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60138</xdr:rowOff>
    </xdr:from>
    <xdr:ext cx="534377" cy="259045"/>
    <xdr:sp macro="" textlink="">
      <xdr:nvSpPr>
        <xdr:cNvPr id="137" name="テキスト ボックス 136"/>
        <xdr:cNvSpPr txBox="1"/>
      </xdr:nvSpPr>
      <xdr:spPr>
        <a:xfrm>
          <a:off x="3530111" y="96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123709</xdr:rowOff>
    </xdr:from>
    <xdr:to>
      <xdr:col>4</xdr:col>
      <xdr:colOff>206375</xdr:colOff>
      <xdr:row>58</xdr:row>
      <xdr:rowOff>53859</xdr:rowOff>
    </xdr:to>
    <xdr:sp macro="" textlink="">
      <xdr:nvSpPr>
        <xdr:cNvPr id="138" name="円/楕円 137"/>
        <xdr:cNvSpPr/>
      </xdr:nvSpPr>
      <xdr:spPr>
        <a:xfrm>
          <a:off x="2857500" y="98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44986</xdr:rowOff>
    </xdr:from>
    <xdr:ext cx="534377" cy="259045"/>
    <xdr:sp macro="" textlink="">
      <xdr:nvSpPr>
        <xdr:cNvPr id="139" name="テキスト ボックス 138"/>
        <xdr:cNvSpPr txBox="1"/>
      </xdr:nvSpPr>
      <xdr:spPr>
        <a:xfrm>
          <a:off x="2641111" y="99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88854</xdr:rowOff>
    </xdr:from>
    <xdr:to>
      <xdr:col>3</xdr:col>
      <xdr:colOff>3175</xdr:colOff>
      <xdr:row>58</xdr:row>
      <xdr:rowOff>19004</xdr:rowOff>
    </xdr:to>
    <xdr:sp macro="" textlink="">
      <xdr:nvSpPr>
        <xdr:cNvPr id="140" name="円/楕円 139"/>
        <xdr:cNvSpPr/>
      </xdr:nvSpPr>
      <xdr:spPr>
        <a:xfrm>
          <a:off x="1968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35531</xdr:rowOff>
    </xdr:from>
    <xdr:ext cx="534377" cy="259045"/>
    <xdr:sp macro="" textlink="">
      <xdr:nvSpPr>
        <xdr:cNvPr id="141" name="テキスト ボックス 140"/>
        <xdr:cNvSpPr txBox="1"/>
      </xdr:nvSpPr>
      <xdr:spPr>
        <a:xfrm>
          <a:off x="1752111" y="96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86580</xdr:rowOff>
    </xdr:from>
    <xdr:to>
      <xdr:col>1</xdr:col>
      <xdr:colOff>485775</xdr:colOff>
      <xdr:row>58</xdr:row>
      <xdr:rowOff>16730</xdr:rowOff>
    </xdr:to>
    <xdr:sp macro="" textlink="">
      <xdr:nvSpPr>
        <xdr:cNvPr id="142" name="円/楕円 141"/>
        <xdr:cNvSpPr/>
      </xdr:nvSpPr>
      <xdr:spPr>
        <a:xfrm>
          <a:off x="1079500" y="98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33257</xdr:rowOff>
    </xdr:from>
    <xdr:ext cx="534377" cy="259045"/>
    <xdr:sp macro="" textlink="">
      <xdr:nvSpPr>
        <xdr:cNvPr id="143" name="テキスト ボックス 142"/>
        <xdr:cNvSpPr txBox="1"/>
      </xdr:nvSpPr>
      <xdr:spPr>
        <a:xfrm>
          <a:off x="863111" y="96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30238</xdr:rowOff>
    </xdr:from>
    <xdr:to>
      <xdr:col>6</xdr:col>
      <xdr:colOff>511175</xdr:colOff>
      <xdr:row>76</xdr:row>
      <xdr:rowOff>35816</xdr:rowOff>
    </xdr:to>
    <xdr:cxnSp macro="">
      <xdr:nvCxnSpPr>
        <xdr:cNvPr id="173" name="直線コネクタ 172"/>
        <xdr:cNvCxnSpPr/>
      </xdr:nvCxnSpPr>
      <xdr:spPr>
        <a:xfrm flipV="1">
          <a:off x="3797300" y="13060438"/>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35816</xdr:rowOff>
    </xdr:from>
    <xdr:to>
      <xdr:col>5</xdr:col>
      <xdr:colOff>358775</xdr:colOff>
      <xdr:row>76</xdr:row>
      <xdr:rowOff>92091</xdr:rowOff>
    </xdr:to>
    <xdr:cxnSp macro="">
      <xdr:nvCxnSpPr>
        <xdr:cNvPr id="176" name="直線コネクタ 175"/>
        <xdr:cNvCxnSpPr/>
      </xdr:nvCxnSpPr>
      <xdr:spPr>
        <a:xfrm flipV="1">
          <a:off x="2908300" y="13066016"/>
          <a:ext cx="889000" cy="5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77" name="フローチャート : 判断 176"/>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92305</xdr:rowOff>
    </xdr:from>
    <xdr:ext cx="599010" cy="259045"/>
    <xdr:sp macro="" textlink="">
      <xdr:nvSpPr>
        <xdr:cNvPr id="178" name="テキスト ボックス 177"/>
        <xdr:cNvSpPr txBox="1"/>
      </xdr:nvSpPr>
      <xdr:spPr>
        <a:xfrm>
          <a:off x="3497794"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88981</xdr:rowOff>
    </xdr:from>
    <xdr:to>
      <xdr:col>4</xdr:col>
      <xdr:colOff>155575</xdr:colOff>
      <xdr:row>76</xdr:row>
      <xdr:rowOff>92091</xdr:rowOff>
    </xdr:to>
    <xdr:cxnSp macro="">
      <xdr:nvCxnSpPr>
        <xdr:cNvPr id="179" name="直線コネクタ 178"/>
        <xdr:cNvCxnSpPr/>
      </xdr:nvCxnSpPr>
      <xdr:spPr>
        <a:xfrm>
          <a:off x="2019300" y="13119181"/>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0" name="フローチャート : 判断 179"/>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142575</xdr:rowOff>
    </xdr:from>
    <xdr:ext cx="599010" cy="259045"/>
    <xdr:sp macro="" textlink="">
      <xdr:nvSpPr>
        <xdr:cNvPr id="181" name="テキスト ボックス 180"/>
        <xdr:cNvSpPr txBox="1"/>
      </xdr:nvSpPr>
      <xdr:spPr>
        <a:xfrm>
          <a:off x="2608794"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88981</xdr:rowOff>
    </xdr:from>
    <xdr:to>
      <xdr:col>2</xdr:col>
      <xdr:colOff>638175</xdr:colOff>
      <xdr:row>77</xdr:row>
      <xdr:rowOff>657</xdr:rowOff>
    </xdr:to>
    <xdr:cxnSp macro="">
      <xdr:nvCxnSpPr>
        <xdr:cNvPr id="182" name="直線コネクタ 181"/>
        <xdr:cNvCxnSpPr/>
      </xdr:nvCxnSpPr>
      <xdr:spPr>
        <a:xfrm flipV="1">
          <a:off x="1130300" y="13119181"/>
          <a:ext cx="889000" cy="8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3" name="フローチャート : 判断 182"/>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13468</xdr:rowOff>
    </xdr:from>
    <xdr:ext cx="599010" cy="259045"/>
    <xdr:sp macro="" textlink="">
      <xdr:nvSpPr>
        <xdr:cNvPr id="184" name="テキスト ボックス 183"/>
        <xdr:cNvSpPr txBox="1"/>
      </xdr:nvSpPr>
      <xdr:spPr>
        <a:xfrm>
          <a:off x="1719794" y="133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5" name="フローチャート : 判断 184"/>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22910</xdr:rowOff>
    </xdr:from>
    <xdr:ext cx="599010" cy="259045"/>
    <xdr:sp macro="" textlink="">
      <xdr:nvSpPr>
        <xdr:cNvPr id="186" name="テキスト ボックス 185"/>
        <xdr:cNvSpPr txBox="1"/>
      </xdr:nvSpPr>
      <xdr:spPr>
        <a:xfrm>
          <a:off x="830794" y="133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150888</xdr:rowOff>
    </xdr:from>
    <xdr:to>
      <xdr:col>6</xdr:col>
      <xdr:colOff>561975</xdr:colOff>
      <xdr:row>76</xdr:row>
      <xdr:rowOff>81038</xdr:rowOff>
    </xdr:to>
    <xdr:sp macro="" textlink="">
      <xdr:nvSpPr>
        <xdr:cNvPr id="192" name="円/楕円 191"/>
        <xdr:cNvSpPr/>
      </xdr:nvSpPr>
      <xdr:spPr>
        <a:xfrm>
          <a:off x="4584700" y="130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129315</xdr:rowOff>
    </xdr:from>
    <xdr:ext cx="599010" cy="259045"/>
    <xdr:sp macro="" textlink="">
      <xdr:nvSpPr>
        <xdr:cNvPr id="193" name="民生費該当値テキスト"/>
        <xdr:cNvSpPr txBox="1"/>
      </xdr:nvSpPr>
      <xdr:spPr>
        <a:xfrm>
          <a:off x="4686300" y="1298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169,365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156466</xdr:rowOff>
    </xdr:from>
    <xdr:to>
      <xdr:col>5</xdr:col>
      <xdr:colOff>409575</xdr:colOff>
      <xdr:row>76</xdr:row>
      <xdr:rowOff>86616</xdr:rowOff>
    </xdr:to>
    <xdr:sp macro="" textlink="">
      <xdr:nvSpPr>
        <xdr:cNvPr id="194" name="円/楕円 193"/>
        <xdr:cNvSpPr/>
      </xdr:nvSpPr>
      <xdr:spPr>
        <a:xfrm>
          <a:off x="3746500" y="130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103143</xdr:rowOff>
    </xdr:from>
    <xdr:ext cx="599010" cy="259045"/>
    <xdr:sp macro="" textlink="">
      <xdr:nvSpPr>
        <xdr:cNvPr id="195" name="テキスト ボックス 194"/>
        <xdr:cNvSpPr txBox="1"/>
      </xdr:nvSpPr>
      <xdr:spPr>
        <a:xfrm>
          <a:off x="3497794" y="1279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41291</xdr:rowOff>
    </xdr:from>
    <xdr:to>
      <xdr:col>4</xdr:col>
      <xdr:colOff>206375</xdr:colOff>
      <xdr:row>76</xdr:row>
      <xdr:rowOff>142891</xdr:rowOff>
    </xdr:to>
    <xdr:sp macro="" textlink="">
      <xdr:nvSpPr>
        <xdr:cNvPr id="196" name="円/楕円 195"/>
        <xdr:cNvSpPr/>
      </xdr:nvSpPr>
      <xdr:spPr>
        <a:xfrm>
          <a:off x="2857500" y="130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159418</xdr:rowOff>
    </xdr:from>
    <xdr:ext cx="599010" cy="259045"/>
    <xdr:sp macro="" textlink="">
      <xdr:nvSpPr>
        <xdr:cNvPr id="197" name="テキスト ボックス 196"/>
        <xdr:cNvSpPr txBox="1"/>
      </xdr:nvSpPr>
      <xdr:spPr>
        <a:xfrm>
          <a:off x="2608794" y="1284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38181</xdr:rowOff>
    </xdr:from>
    <xdr:to>
      <xdr:col>3</xdr:col>
      <xdr:colOff>3175</xdr:colOff>
      <xdr:row>76</xdr:row>
      <xdr:rowOff>139781</xdr:rowOff>
    </xdr:to>
    <xdr:sp macro="" textlink="">
      <xdr:nvSpPr>
        <xdr:cNvPr id="198" name="円/楕円 197"/>
        <xdr:cNvSpPr/>
      </xdr:nvSpPr>
      <xdr:spPr>
        <a:xfrm>
          <a:off x="1968500" y="130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156308</xdr:rowOff>
    </xdr:from>
    <xdr:ext cx="599010" cy="259045"/>
    <xdr:sp macro="" textlink="">
      <xdr:nvSpPr>
        <xdr:cNvPr id="199" name="テキスト ボックス 198"/>
        <xdr:cNvSpPr txBox="1"/>
      </xdr:nvSpPr>
      <xdr:spPr>
        <a:xfrm>
          <a:off x="1719794" y="1284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121307</xdr:rowOff>
    </xdr:from>
    <xdr:to>
      <xdr:col>1</xdr:col>
      <xdr:colOff>485775</xdr:colOff>
      <xdr:row>77</xdr:row>
      <xdr:rowOff>51457</xdr:rowOff>
    </xdr:to>
    <xdr:sp macro="" textlink="">
      <xdr:nvSpPr>
        <xdr:cNvPr id="200" name="円/楕円 199"/>
        <xdr:cNvSpPr/>
      </xdr:nvSpPr>
      <xdr:spPr>
        <a:xfrm>
          <a:off x="1079500" y="131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67985</xdr:rowOff>
    </xdr:from>
    <xdr:ext cx="599010" cy="259045"/>
    <xdr:sp macro="" textlink="">
      <xdr:nvSpPr>
        <xdr:cNvPr id="201" name="テキスト ボックス 200"/>
        <xdr:cNvSpPr txBox="1"/>
      </xdr:nvSpPr>
      <xdr:spPr>
        <a:xfrm>
          <a:off x="830794" y="1292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52825</xdr:rowOff>
    </xdr:from>
    <xdr:to>
      <xdr:col>6</xdr:col>
      <xdr:colOff>511175</xdr:colOff>
      <xdr:row>97</xdr:row>
      <xdr:rowOff>131372</xdr:rowOff>
    </xdr:to>
    <xdr:cxnSp macro="">
      <xdr:nvCxnSpPr>
        <xdr:cNvPr id="230" name="直線コネクタ 229"/>
        <xdr:cNvCxnSpPr/>
      </xdr:nvCxnSpPr>
      <xdr:spPr>
        <a:xfrm flipV="1">
          <a:off x="3797300" y="16683475"/>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131372</xdr:rowOff>
    </xdr:from>
    <xdr:to>
      <xdr:col>5</xdr:col>
      <xdr:colOff>358775</xdr:colOff>
      <xdr:row>97</xdr:row>
      <xdr:rowOff>160342</xdr:rowOff>
    </xdr:to>
    <xdr:cxnSp macro="">
      <xdr:nvCxnSpPr>
        <xdr:cNvPr id="233" name="直線コネクタ 232"/>
        <xdr:cNvCxnSpPr/>
      </xdr:nvCxnSpPr>
      <xdr:spPr>
        <a:xfrm flipV="1">
          <a:off x="2908300" y="16762022"/>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56493</xdr:rowOff>
    </xdr:from>
    <xdr:to>
      <xdr:col>5</xdr:col>
      <xdr:colOff>409575</xdr:colOff>
      <xdr:row>97</xdr:row>
      <xdr:rowOff>158093</xdr:rowOff>
    </xdr:to>
    <xdr:sp macro="" textlink="">
      <xdr:nvSpPr>
        <xdr:cNvPr id="234" name="フローチャート : 判断 233"/>
        <xdr:cNvSpPr/>
      </xdr:nvSpPr>
      <xdr:spPr>
        <a:xfrm>
          <a:off x="3746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xdr:rowOff>
    </xdr:from>
    <xdr:ext cx="534377" cy="259045"/>
    <xdr:sp macro="" textlink="">
      <xdr:nvSpPr>
        <xdr:cNvPr id="235" name="テキスト ボックス 234"/>
        <xdr:cNvSpPr txBox="1"/>
      </xdr:nvSpPr>
      <xdr:spPr>
        <a:xfrm>
          <a:off x="3530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160342</xdr:rowOff>
    </xdr:from>
    <xdr:to>
      <xdr:col>4</xdr:col>
      <xdr:colOff>155575</xdr:colOff>
      <xdr:row>97</xdr:row>
      <xdr:rowOff>166432</xdr:rowOff>
    </xdr:to>
    <xdr:cxnSp macro="">
      <xdr:nvCxnSpPr>
        <xdr:cNvPr id="236" name="直線コネクタ 235"/>
        <xdr:cNvCxnSpPr/>
      </xdr:nvCxnSpPr>
      <xdr:spPr>
        <a:xfrm flipV="1">
          <a:off x="2019300" y="16790992"/>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49208</xdr:rowOff>
    </xdr:from>
    <xdr:to>
      <xdr:col>4</xdr:col>
      <xdr:colOff>206375</xdr:colOff>
      <xdr:row>97</xdr:row>
      <xdr:rowOff>150808</xdr:rowOff>
    </xdr:to>
    <xdr:sp macro="" textlink="">
      <xdr:nvSpPr>
        <xdr:cNvPr id="237" name="フローチャート : 判断 236"/>
        <xdr:cNvSpPr/>
      </xdr:nvSpPr>
      <xdr:spPr>
        <a:xfrm>
          <a:off x="2857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167335</xdr:rowOff>
    </xdr:from>
    <xdr:ext cx="534377" cy="259045"/>
    <xdr:sp macro="" textlink="">
      <xdr:nvSpPr>
        <xdr:cNvPr id="238" name="テキスト ボックス 237"/>
        <xdr:cNvSpPr txBox="1"/>
      </xdr:nvSpPr>
      <xdr:spPr>
        <a:xfrm>
          <a:off x="2641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143616</xdr:rowOff>
    </xdr:from>
    <xdr:to>
      <xdr:col>2</xdr:col>
      <xdr:colOff>638175</xdr:colOff>
      <xdr:row>97</xdr:row>
      <xdr:rowOff>166432</xdr:rowOff>
    </xdr:to>
    <xdr:cxnSp macro="">
      <xdr:nvCxnSpPr>
        <xdr:cNvPr id="239" name="直線コネクタ 238"/>
        <xdr:cNvCxnSpPr/>
      </xdr:nvCxnSpPr>
      <xdr:spPr>
        <a:xfrm>
          <a:off x="1130300" y="16774266"/>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63647</xdr:rowOff>
    </xdr:from>
    <xdr:to>
      <xdr:col>3</xdr:col>
      <xdr:colOff>3175</xdr:colOff>
      <xdr:row>97</xdr:row>
      <xdr:rowOff>165247</xdr:rowOff>
    </xdr:to>
    <xdr:sp macro="" textlink="">
      <xdr:nvSpPr>
        <xdr:cNvPr id="240" name="フローチャート : 判断 239"/>
        <xdr:cNvSpPr/>
      </xdr:nvSpPr>
      <xdr:spPr>
        <a:xfrm>
          <a:off x="1968500" y="16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10324</xdr:rowOff>
    </xdr:from>
    <xdr:ext cx="534377" cy="259045"/>
    <xdr:sp macro="" textlink="">
      <xdr:nvSpPr>
        <xdr:cNvPr id="241" name="テキスト ボックス 240"/>
        <xdr:cNvSpPr txBox="1"/>
      </xdr:nvSpPr>
      <xdr:spPr>
        <a:xfrm>
          <a:off x="1752111" y="1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57483</xdr:rowOff>
    </xdr:from>
    <xdr:to>
      <xdr:col>1</xdr:col>
      <xdr:colOff>485775</xdr:colOff>
      <xdr:row>97</xdr:row>
      <xdr:rowOff>159083</xdr:rowOff>
    </xdr:to>
    <xdr:sp macro="" textlink="">
      <xdr:nvSpPr>
        <xdr:cNvPr id="242" name="フローチャート : 判断 241"/>
        <xdr:cNvSpPr/>
      </xdr:nvSpPr>
      <xdr:spPr>
        <a:xfrm>
          <a:off x="1079500" y="1668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4160</xdr:rowOff>
    </xdr:from>
    <xdr:ext cx="534377" cy="259045"/>
    <xdr:sp macro="" textlink="">
      <xdr:nvSpPr>
        <xdr:cNvPr id="243" name="テキスト ボックス 242"/>
        <xdr:cNvSpPr txBox="1"/>
      </xdr:nvSpPr>
      <xdr:spPr>
        <a:xfrm>
          <a:off x="863111" y="164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2025</xdr:rowOff>
    </xdr:from>
    <xdr:to>
      <xdr:col>6</xdr:col>
      <xdr:colOff>561975</xdr:colOff>
      <xdr:row>97</xdr:row>
      <xdr:rowOff>103625</xdr:rowOff>
    </xdr:to>
    <xdr:sp macro="" textlink="">
      <xdr:nvSpPr>
        <xdr:cNvPr id="249" name="円/楕円 248"/>
        <xdr:cNvSpPr/>
      </xdr:nvSpPr>
      <xdr:spPr>
        <a:xfrm>
          <a:off x="4584700" y="166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151902</xdr:rowOff>
    </xdr:from>
    <xdr:ext cx="534377" cy="259045"/>
    <xdr:sp macro="" textlink="">
      <xdr:nvSpPr>
        <xdr:cNvPr id="250" name="衛生費該当値テキスト"/>
        <xdr:cNvSpPr txBox="1"/>
      </xdr:nvSpPr>
      <xdr:spPr>
        <a:xfrm>
          <a:off x="4686300" y="166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80572</xdr:rowOff>
    </xdr:from>
    <xdr:to>
      <xdr:col>5</xdr:col>
      <xdr:colOff>409575</xdr:colOff>
      <xdr:row>98</xdr:row>
      <xdr:rowOff>10722</xdr:rowOff>
    </xdr:to>
    <xdr:sp macro="" textlink="">
      <xdr:nvSpPr>
        <xdr:cNvPr id="251" name="円/楕円 250"/>
        <xdr:cNvSpPr/>
      </xdr:nvSpPr>
      <xdr:spPr>
        <a:xfrm>
          <a:off x="37465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1849</xdr:rowOff>
    </xdr:from>
    <xdr:ext cx="534377" cy="259045"/>
    <xdr:sp macro="" textlink="">
      <xdr:nvSpPr>
        <xdr:cNvPr id="252" name="テキスト ボックス 251"/>
        <xdr:cNvSpPr txBox="1"/>
      </xdr:nvSpPr>
      <xdr:spPr>
        <a:xfrm>
          <a:off x="3530111" y="168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109542</xdr:rowOff>
    </xdr:from>
    <xdr:to>
      <xdr:col>4</xdr:col>
      <xdr:colOff>206375</xdr:colOff>
      <xdr:row>98</xdr:row>
      <xdr:rowOff>39692</xdr:rowOff>
    </xdr:to>
    <xdr:sp macro="" textlink="">
      <xdr:nvSpPr>
        <xdr:cNvPr id="253" name="円/楕円 252"/>
        <xdr:cNvSpPr/>
      </xdr:nvSpPr>
      <xdr:spPr>
        <a:xfrm>
          <a:off x="2857500" y="167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30819</xdr:rowOff>
    </xdr:from>
    <xdr:ext cx="534377" cy="259045"/>
    <xdr:sp macro="" textlink="">
      <xdr:nvSpPr>
        <xdr:cNvPr id="254" name="テキスト ボックス 253"/>
        <xdr:cNvSpPr txBox="1"/>
      </xdr:nvSpPr>
      <xdr:spPr>
        <a:xfrm>
          <a:off x="2641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115632</xdr:rowOff>
    </xdr:from>
    <xdr:to>
      <xdr:col>3</xdr:col>
      <xdr:colOff>3175</xdr:colOff>
      <xdr:row>98</xdr:row>
      <xdr:rowOff>45782</xdr:rowOff>
    </xdr:to>
    <xdr:sp macro="" textlink="">
      <xdr:nvSpPr>
        <xdr:cNvPr id="255" name="円/楕円 254"/>
        <xdr:cNvSpPr/>
      </xdr:nvSpPr>
      <xdr:spPr>
        <a:xfrm>
          <a:off x="1968500" y="167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36909</xdr:rowOff>
    </xdr:from>
    <xdr:ext cx="534377" cy="259045"/>
    <xdr:sp macro="" textlink="">
      <xdr:nvSpPr>
        <xdr:cNvPr id="256" name="テキスト ボックス 255"/>
        <xdr:cNvSpPr txBox="1"/>
      </xdr:nvSpPr>
      <xdr:spPr>
        <a:xfrm>
          <a:off x="1752111" y="168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92816</xdr:rowOff>
    </xdr:from>
    <xdr:to>
      <xdr:col>1</xdr:col>
      <xdr:colOff>485775</xdr:colOff>
      <xdr:row>98</xdr:row>
      <xdr:rowOff>22966</xdr:rowOff>
    </xdr:to>
    <xdr:sp macro="" textlink="">
      <xdr:nvSpPr>
        <xdr:cNvPr id="257" name="円/楕円 256"/>
        <xdr:cNvSpPr/>
      </xdr:nvSpPr>
      <xdr:spPr>
        <a:xfrm>
          <a:off x="1079500" y="167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14093</xdr:rowOff>
    </xdr:from>
    <xdr:ext cx="534377" cy="259045"/>
    <xdr:sp macro="" textlink="">
      <xdr:nvSpPr>
        <xdr:cNvPr id="258" name="テキスト ボックス 257"/>
        <xdr:cNvSpPr txBox="1"/>
      </xdr:nvSpPr>
      <xdr:spPr>
        <a:xfrm>
          <a:off x="863111" y="168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57976</xdr:rowOff>
    </xdr:from>
    <xdr:to>
      <xdr:col>15</xdr:col>
      <xdr:colOff>180975</xdr:colOff>
      <xdr:row>38</xdr:row>
      <xdr:rowOff>148654</xdr:rowOff>
    </xdr:to>
    <xdr:cxnSp macro="">
      <xdr:nvCxnSpPr>
        <xdr:cNvPr id="287" name="直線コネクタ 286"/>
        <xdr:cNvCxnSpPr/>
      </xdr:nvCxnSpPr>
      <xdr:spPr>
        <a:xfrm>
          <a:off x="9639300" y="6573076"/>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57976</xdr:rowOff>
    </xdr:from>
    <xdr:to>
      <xdr:col>14</xdr:col>
      <xdr:colOff>28575</xdr:colOff>
      <xdr:row>38</xdr:row>
      <xdr:rowOff>75692</xdr:rowOff>
    </xdr:to>
    <xdr:cxnSp macro="">
      <xdr:nvCxnSpPr>
        <xdr:cNvPr id="290" name="直線コネクタ 289"/>
        <xdr:cNvCxnSpPr/>
      </xdr:nvCxnSpPr>
      <xdr:spPr>
        <a:xfrm flipV="1">
          <a:off x="8750300" y="6573076"/>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100711</xdr:rowOff>
    </xdr:from>
    <xdr:to>
      <xdr:col>14</xdr:col>
      <xdr:colOff>79375</xdr:colOff>
      <xdr:row>38</xdr:row>
      <xdr:rowOff>30861</xdr:rowOff>
    </xdr:to>
    <xdr:sp macro="" textlink="">
      <xdr:nvSpPr>
        <xdr:cNvPr id="291" name="フローチャート : 判断 290"/>
        <xdr:cNvSpPr/>
      </xdr:nvSpPr>
      <xdr:spPr>
        <a:xfrm>
          <a:off x="9588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47388</xdr:rowOff>
    </xdr:from>
    <xdr:ext cx="469744" cy="259045"/>
    <xdr:sp macro="" textlink="">
      <xdr:nvSpPr>
        <xdr:cNvPr id="292" name="テキスト ボックス 291"/>
        <xdr:cNvSpPr txBox="1"/>
      </xdr:nvSpPr>
      <xdr:spPr>
        <a:xfrm>
          <a:off x="9404427"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75692</xdr:rowOff>
    </xdr:from>
    <xdr:to>
      <xdr:col>12</xdr:col>
      <xdr:colOff>511175</xdr:colOff>
      <xdr:row>38</xdr:row>
      <xdr:rowOff>139509</xdr:rowOff>
    </xdr:to>
    <xdr:cxnSp macro="">
      <xdr:nvCxnSpPr>
        <xdr:cNvPr id="293" name="直線コネクタ 292"/>
        <xdr:cNvCxnSpPr/>
      </xdr:nvCxnSpPr>
      <xdr:spPr>
        <a:xfrm flipV="1">
          <a:off x="7861300" y="6590792"/>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40703</xdr:rowOff>
    </xdr:from>
    <xdr:to>
      <xdr:col>12</xdr:col>
      <xdr:colOff>561975</xdr:colOff>
      <xdr:row>37</xdr:row>
      <xdr:rowOff>142303</xdr:rowOff>
    </xdr:to>
    <xdr:sp macro="" textlink="">
      <xdr:nvSpPr>
        <xdr:cNvPr id="294" name="フローチャート : 判断 293"/>
        <xdr:cNvSpPr/>
      </xdr:nvSpPr>
      <xdr:spPr>
        <a:xfrm>
          <a:off x="8699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158830</xdr:rowOff>
    </xdr:from>
    <xdr:ext cx="469744" cy="259045"/>
    <xdr:sp macro="" textlink="">
      <xdr:nvSpPr>
        <xdr:cNvPr id="295" name="テキスト ボックス 294"/>
        <xdr:cNvSpPr txBox="1"/>
      </xdr:nvSpPr>
      <xdr:spPr>
        <a:xfrm>
          <a:off x="8515427"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54928</xdr:rowOff>
    </xdr:from>
    <xdr:to>
      <xdr:col>11</xdr:col>
      <xdr:colOff>307975</xdr:colOff>
      <xdr:row>38</xdr:row>
      <xdr:rowOff>139509</xdr:rowOff>
    </xdr:to>
    <xdr:cxnSp macro="">
      <xdr:nvCxnSpPr>
        <xdr:cNvPr id="296" name="直線コネクタ 295"/>
        <xdr:cNvCxnSpPr/>
      </xdr:nvCxnSpPr>
      <xdr:spPr>
        <a:xfrm>
          <a:off x="6972300" y="6570028"/>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148146</xdr:rowOff>
    </xdr:from>
    <xdr:to>
      <xdr:col>11</xdr:col>
      <xdr:colOff>358775</xdr:colOff>
      <xdr:row>37</xdr:row>
      <xdr:rowOff>78296</xdr:rowOff>
    </xdr:to>
    <xdr:sp macro="" textlink="">
      <xdr:nvSpPr>
        <xdr:cNvPr id="297" name="フローチャート : 判断 296"/>
        <xdr:cNvSpPr/>
      </xdr:nvSpPr>
      <xdr:spPr>
        <a:xfrm>
          <a:off x="78105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94823</xdr:rowOff>
    </xdr:from>
    <xdr:ext cx="469744" cy="259045"/>
    <xdr:sp macro="" textlink="">
      <xdr:nvSpPr>
        <xdr:cNvPr id="298" name="テキスト ボックス 297"/>
        <xdr:cNvSpPr txBox="1"/>
      </xdr:nvSpPr>
      <xdr:spPr>
        <a:xfrm>
          <a:off x="7626427" y="60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133477</xdr:rowOff>
    </xdr:from>
    <xdr:to>
      <xdr:col>10</xdr:col>
      <xdr:colOff>155575</xdr:colOff>
      <xdr:row>36</xdr:row>
      <xdr:rowOff>63627</xdr:rowOff>
    </xdr:to>
    <xdr:sp macro="" textlink="">
      <xdr:nvSpPr>
        <xdr:cNvPr id="299" name="フローチャート : 判断 298"/>
        <xdr:cNvSpPr/>
      </xdr:nvSpPr>
      <xdr:spPr>
        <a:xfrm>
          <a:off x="6921500" y="61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80154</xdr:rowOff>
    </xdr:from>
    <xdr:ext cx="469744" cy="259045"/>
    <xdr:sp macro="" textlink="">
      <xdr:nvSpPr>
        <xdr:cNvPr id="300" name="テキスト ボックス 299"/>
        <xdr:cNvSpPr txBox="1"/>
      </xdr:nvSpPr>
      <xdr:spPr>
        <a:xfrm>
          <a:off x="6737427"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97854</xdr:rowOff>
    </xdr:from>
    <xdr:to>
      <xdr:col>15</xdr:col>
      <xdr:colOff>231775</xdr:colOff>
      <xdr:row>39</xdr:row>
      <xdr:rowOff>28004</xdr:rowOff>
    </xdr:to>
    <xdr:sp macro="" textlink="">
      <xdr:nvSpPr>
        <xdr:cNvPr id="306" name="円/楕円 305"/>
        <xdr:cNvSpPr/>
      </xdr:nvSpPr>
      <xdr:spPr>
        <a:xfrm>
          <a:off x="104267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12781</xdr:rowOff>
    </xdr:from>
    <xdr:ext cx="378565" cy="259045"/>
    <xdr:sp macro="" textlink="">
      <xdr:nvSpPr>
        <xdr:cNvPr id="307" name="労働費該当値テキスト"/>
        <xdr:cNvSpPr txBox="1"/>
      </xdr:nvSpPr>
      <xdr:spPr>
        <a:xfrm>
          <a:off x="10528300" y="652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7176</xdr:rowOff>
    </xdr:from>
    <xdr:to>
      <xdr:col>14</xdr:col>
      <xdr:colOff>79375</xdr:colOff>
      <xdr:row>38</xdr:row>
      <xdr:rowOff>108776</xdr:rowOff>
    </xdr:to>
    <xdr:sp macro="" textlink="">
      <xdr:nvSpPr>
        <xdr:cNvPr id="308" name="円/楕円 307"/>
        <xdr:cNvSpPr/>
      </xdr:nvSpPr>
      <xdr:spPr>
        <a:xfrm>
          <a:off x="95885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99903</xdr:rowOff>
    </xdr:from>
    <xdr:ext cx="378565" cy="259045"/>
    <xdr:sp macro="" textlink="">
      <xdr:nvSpPr>
        <xdr:cNvPr id="309" name="テキスト ボックス 308"/>
        <xdr:cNvSpPr txBox="1"/>
      </xdr:nvSpPr>
      <xdr:spPr>
        <a:xfrm>
          <a:off x="9450017" y="661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24892</xdr:rowOff>
    </xdr:from>
    <xdr:to>
      <xdr:col>12</xdr:col>
      <xdr:colOff>561975</xdr:colOff>
      <xdr:row>38</xdr:row>
      <xdr:rowOff>126492</xdr:rowOff>
    </xdr:to>
    <xdr:sp macro="" textlink="">
      <xdr:nvSpPr>
        <xdr:cNvPr id="310" name="円/楕円 309"/>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117619</xdr:rowOff>
    </xdr:from>
    <xdr:ext cx="378565" cy="259045"/>
    <xdr:sp macro="" textlink="">
      <xdr:nvSpPr>
        <xdr:cNvPr id="311" name="テキスト ボックス 310"/>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88709</xdr:rowOff>
    </xdr:from>
    <xdr:to>
      <xdr:col>11</xdr:col>
      <xdr:colOff>358775</xdr:colOff>
      <xdr:row>39</xdr:row>
      <xdr:rowOff>18859</xdr:rowOff>
    </xdr:to>
    <xdr:sp macro="" textlink="">
      <xdr:nvSpPr>
        <xdr:cNvPr id="312" name="円/楕円 311"/>
        <xdr:cNvSpPr/>
      </xdr:nvSpPr>
      <xdr:spPr>
        <a:xfrm>
          <a:off x="7810500" y="66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9986</xdr:rowOff>
    </xdr:from>
    <xdr:ext cx="378565" cy="259045"/>
    <xdr:sp macro="" textlink="">
      <xdr:nvSpPr>
        <xdr:cNvPr id="313" name="テキスト ボックス 312"/>
        <xdr:cNvSpPr txBox="1"/>
      </xdr:nvSpPr>
      <xdr:spPr>
        <a:xfrm>
          <a:off x="7672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4128</xdr:rowOff>
    </xdr:from>
    <xdr:to>
      <xdr:col>10</xdr:col>
      <xdr:colOff>155575</xdr:colOff>
      <xdr:row>38</xdr:row>
      <xdr:rowOff>105728</xdr:rowOff>
    </xdr:to>
    <xdr:sp macro="" textlink="">
      <xdr:nvSpPr>
        <xdr:cNvPr id="314" name="円/楕円 313"/>
        <xdr:cNvSpPr/>
      </xdr:nvSpPr>
      <xdr:spPr>
        <a:xfrm>
          <a:off x="6921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96855</xdr:rowOff>
    </xdr:from>
    <xdr:ext cx="378565" cy="259045"/>
    <xdr:sp macro="" textlink="">
      <xdr:nvSpPr>
        <xdr:cNvPr id="315" name="テキスト ボックス 314"/>
        <xdr:cNvSpPr txBox="1"/>
      </xdr:nvSpPr>
      <xdr:spPr>
        <a:xfrm>
          <a:off x="6783017" y="66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56020</xdr:rowOff>
    </xdr:from>
    <xdr:to>
      <xdr:col>15</xdr:col>
      <xdr:colOff>180975</xdr:colOff>
      <xdr:row>57</xdr:row>
      <xdr:rowOff>65253</xdr:rowOff>
    </xdr:to>
    <xdr:cxnSp macro="">
      <xdr:nvCxnSpPr>
        <xdr:cNvPr id="344" name="直線コネクタ 343"/>
        <xdr:cNvCxnSpPr/>
      </xdr:nvCxnSpPr>
      <xdr:spPr>
        <a:xfrm flipV="1">
          <a:off x="9639300" y="9828670"/>
          <a:ext cx="8382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39739</xdr:rowOff>
    </xdr:from>
    <xdr:to>
      <xdr:col>14</xdr:col>
      <xdr:colOff>28575</xdr:colOff>
      <xdr:row>57</xdr:row>
      <xdr:rowOff>65253</xdr:rowOff>
    </xdr:to>
    <xdr:cxnSp macro="">
      <xdr:nvCxnSpPr>
        <xdr:cNvPr id="347" name="直線コネクタ 346"/>
        <xdr:cNvCxnSpPr/>
      </xdr:nvCxnSpPr>
      <xdr:spPr>
        <a:xfrm>
          <a:off x="8750300" y="9812389"/>
          <a:ext cx="8890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9" name="テキスト ボックス 348"/>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39739</xdr:rowOff>
    </xdr:from>
    <xdr:to>
      <xdr:col>12</xdr:col>
      <xdr:colOff>511175</xdr:colOff>
      <xdr:row>57</xdr:row>
      <xdr:rowOff>80746</xdr:rowOff>
    </xdr:to>
    <xdr:cxnSp macro="">
      <xdr:nvCxnSpPr>
        <xdr:cNvPr id="350" name="直線コネクタ 349"/>
        <xdr:cNvCxnSpPr/>
      </xdr:nvCxnSpPr>
      <xdr:spPr>
        <a:xfrm flipV="1">
          <a:off x="7861300" y="9812389"/>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81335</xdr:rowOff>
    </xdr:from>
    <xdr:ext cx="534377" cy="259045"/>
    <xdr:sp macro="" textlink="">
      <xdr:nvSpPr>
        <xdr:cNvPr id="352" name="テキスト ボックス 351"/>
        <xdr:cNvSpPr txBox="1"/>
      </xdr:nvSpPr>
      <xdr:spPr>
        <a:xfrm>
          <a:off x="848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80746</xdr:rowOff>
    </xdr:from>
    <xdr:to>
      <xdr:col>11</xdr:col>
      <xdr:colOff>307975</xdr:colOff>
      <xdr:row>57</xdr:row>
      <xdr:rowOff>98679</xdr:rowOff>
    </xdr:to>
    <xdr:cxnSp macro="">
      <xdr:nvCxnSpPr>
        <xdr:cNvPr id="353" name="直線コネクタ 352"/>
        <xdr:cNvCxnSpPr/>
      </xdr:nvCxnSpPr>
      <xdr:spPr>
        <a:xfrm flipV="1">
          <a:off x="6972300" y="9853396"/>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5" name="テキスト ボックス 354"/>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6" name="フローチャート : 判断 355"/>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7" name="テキスト ボックス 356"/>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5220</xdr:rowOff>
    </xdr:from>
    <xdr:to>
      <xdr:col>15</xdr:col>
      <xdr:colOff>231775</xdr:colOff>
      <xdr:row>57</xdr:row>
      <xdr:rowOff>106820</xdr:rowOff>
    </xdr:to>
    <xdr:sp macro="" textlink="">
      <xdr:nvSpPr>
        <xdr:cNvPr id="363" name="円/楕円 362"/>
        <xdr:cNvSpPr/>
      </xdr:nvSpPr>
      <xdr:spPr>
        <a:xfrm>
          <a:off x="10426700" y="97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28097</xdr:rowOff>
    </xdr:from>
    <xdr:ext cx="534377" cy="259045"/>
    <xdr:sp macro="" textlink="">
      <xdr:nvSpPr>
        <xdr:cNvPr id="364" name="農林水産業費該当値テキスト"/>
        <xdr:cNvSpPr txBox="1"/>
      </xdr:nvSpPr>
      <xdr:spPr>
        <a:xfrm>
          <a:off x="10528300" y="96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14453</xdr:rowOff>
    </xdr:from>
    <xdr:to>
      <xdr:col>14</xdr:col>
      <xdr:colOff>79375</xdr:colOff>
      <xdr:row>57</xdr:row>
      <xdr:rowOff>116053</xdr:rowOff>
    </xdr:to>
    <xdr:sp macro="" textlink="">
      <xdr:nvSpPr>
        <xdr:cNvPr id="365" name="円/楕円 364"/>
        <xdr:cNvSpPr/>
      </xdr:nvSpPr>
      <xdr:spPr>
        <a:xfrm>
          <a:off x="9588500" y="97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132580</xdr:rowOff>
    </xdr:from>
    <xdr:ext cx="534377" cy="259045"/>
    <xdr:sp macro="" textlink="">
      <xdr:nvSpPr>
        <xdr:cNvPr id="366" name="テキスト ボックス 365"/>
        <xdr:cNvSpPr txBox="1"/>
      </xdr:nvSpPr>
      <xdr:spPr>
        <a:xfrm>
          <a:off x="9372111" y="95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160389</xdr:rowOff>
    </xdr:from>
    <xdr:to>
      <xdr:col>12</xdr:col>
      <xdr:colOff>561975</xdr:colOff>
      <xdr:row>57</xdr:row>
      <xdr:rowOff>90539</xdr:rowOff>
    </xdr:to>
    <xdr:sp macro="" textlink="">
      <xdr:nvSpPr>
        <xdr:cNvPr id="367" name="円/楕円 366"/>
        <xdr:cNvSpPr/>
      </xdr:nvSpPr>
      <xdr:spPr>
        <a:xfrm>
          <a:off x="8699500" y="97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107066</xdr:rowOff>
    </xdr:from>
    <xdr:ext cx="534377" cy="259045"/>
    <xdr:sp macro="" textlink="">
      <xdr:nvSpPr>
        <xdr:cNvPr id="368" name="テキスト ボックス 367"/>
        <xdr:cNvSpPr txBox="1"/>
      </xdr:nvSpPr>
      <xdr:spPr>
        <a:xfrm>
          <a:off x="8483111" y="95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29946</xdr:rowOff>
    </xdr:from>
    <xdr:to>
      <xdr:col>11</xdr:col>
      <xdr:colOff>358775</xdr:colOff>
      <xdr:row>57</xdr:row>
      <xdr:rowOff>131546</xdr:rowOff>
    </xdr:to>
    <xdr:sp macro="" textlink="">
      <xdr:nvSpPr>
        <xdr:cNvPr id="369" name="円/楕円 368"/>
        <xdr:cNvSpPr/>
      </xdr:nvSpPr>
      <xdr:spPr>
        <a:xfrm>
          <a:off x="7810500" y="98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148073</xdr:rowOff>
    </xdr:from>
    <xdr:ext cx="534377" cy="259045"/>
    <xdr:sp macro="" textlink="">
      <xdr:nvSpPr>
        <xdr:cNvPr id="370" name="テキスト ボックス 369"/>
        <xdr:cNvSpPr txBox="1"/>
      </xdr:nvSpPr>
      <xdr:spPr>
        <a:xfrm>
          <a:off x="7594111" y="95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47879</xdr:rowOff>
    </xdr:from>
    <xdr:to>
      <xdr:col>10</xdr:col>
      <xdr:colOff>155575</xdr:colOff>
      <xdr:row>57</xdr:row>
      <xdr:rowOff>149479</xdr:rowOff>
    </xdr:to>
    <xdr:sp macro="" textlink="">
      <xdr:nvSpPr>
        <xdr:cNvPr id="371" name="円/楕円 370"/>
        <xdr:cNvSpPr/>
      </xdr:nvSpPr>
      <xdr:spPr>
        <a:xfrm>
          <a:off x="6921500" y="98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166006</xdr:rowOff>
    </xdr:from>
    <xdr:ext cx="534377" cy="259045"/>
    <xdr:sp macro="" textlink="">
      <xdr:nvSpPr>
        <xdr:cNvPr id="372" name="テキスト ボックス 371"/>
        <xdr:cNvSpPr txBox="1"/>
      </xdr:nvSpPr>
      <xdr:spPr>
        <a:xfrm>
          <a:off x="6705111" y="95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110027</xdr:rowOff>
    </xdr:from>
    <xdr:to>
      <xdr:col>15</xdr:col>
      <xdr:colOff>180975</xdr:colOff>
      <xdr:row>78</xdr:row>
      <xdr:rowOff>56764</xdr:rowOff>
    </xdr:to>
    <xdr:cxnSp macro="">
      <xdr:nvCxnSpPr>
        <xdr:cNvPr id="399" name="直線コネクタ 398"/>
        <xdr:cNvCxnSpPr/>
      </xdr:nvCxnSpPr>
      <xdr:spPr>
        <a:xfrm flipV="1">
          <a:off x="9639300" y="13311677"/>
          <a:ext cx="8382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56764</xdr:rowOff>
    </xdr:from>
    <xdr:to>
      <xdr:col>14</xdr:col>
      <xdr:colOff>28575</xdr:colOff>
      <xdr:row>78</xdr:row>
      <xdr:rowOff>81178</xdr:rowOff>
    </xdr:to>
    <xdr:cxnSp macro="">
      <xdr:nvCxnSpPr>
        <xdr:cNvPr id="402" name="直線コネクタ 401"/>
        <xdr:cNvCxnSpPr/>
      </xdr:nvCxnSpPr>
      <xdr:spPr>
        <a:xfrm flipV="1">
          <a:off x="8750300" y="1342986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3" name="フローチャート : 判断 402"/>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4" name="テキスト ボックス 403"/>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78367</xdr:rowOff>
    </xdr:from>
    <xdr:to>
      <xdr:col>12</xdr:col>
      <xdr:colOff>511175</xdr:colOff>
      <xdr:row>78</xdr:row>
      <xdr:rowOff>81178</xdr:rowOff>
    </xdr:to>
    <xdr:cxnSp macro="">
      <xdr:nvCxnSpPr>
        <xdr:cNvPr id="405" name="直線コネクタ 404"/>
        <xdr:cNvCxnSpPr/>
      </xdr:nvCxnSpPr>
      <xdr:spPr>
        <a:xfrm>
          <a:off x="7861300" y="13451467"/>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06" name="フローチャート : 判断 405"/>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07" name="テキスト ボックス 406"/>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63736</xdr:rowOff>
    </xdr:from>
    <xdr:to>
      <xdr:col>11</xdr:col>
      <xdr:colOff>307975</xdr:colOff>
      <xdr:row>78</xdr:row>
      <xdr:rowOff>78367</xdr:rowOff>
    </xdr:to>
    <xdr:cxnSp macro="">
      <xdr:nvCxnSpPr>
        <xdr:cNvPr id="408" name="直線コネクタ 407"/>
        <xdr:cNvCxnSpPr/>
      </xdr:nvCxnSpPr>
      <xdr:spPr>
        <a:xfrm>
          <a:off x="6972300" y="1343683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09" name="フローチャート : 判断 408"/>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0" name="テキスト ボックス 409"/>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1" name="フローチャート : 判断 410"/>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2" name="テキスト ボックス 411"/>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59227</xdr:rowOff>
    </xdr:from>
    <xdr:to>
      <xdr:col>15</xdr:col>
      <xdr:colOff>231775</xdr:colOff>
      <xdr:row>77</xdr:row>
      <xdr:rowOff>160827</xdr:rowOff>
    </xdr:to>
    <xdr:sp macro="" textlink="">
      <xdr:nvSpPr>
        <xdr:cNvPr id="418" name="円/楕円 417"/>
        <xdr:cNvSpPr/>
      </xdr:nvSpPr>
      <xdr:spPr>
        <a:xfrm>
          <a:off x="10426700" y="132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145604</xdr:rowOff>
    </xdr:from>
    <xdr:ext cx="469744" cy="259045"/>
    <xdr:sp macro="" textlink="">
      <xdr:nvSpPr>
        <xdr:cNvPr id="419" name="商工費該当値テキスト"/>
        <xdr:cNvSpPr txBox="1"/>
      </xdr:nvSpPr>
      <xdr:spPr>
        <a:xfrm>
          <a:off x="10528300" y="1317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5964</xdr:rowOff>
    </xdr:from>
    <xdr:to>
      <xdr:col>14</xdr:col>
      <xdr:colOff>79375</xdr:colOff>
      <xdr:row>78</xdr:row>
      <xdr:rowOff>107564</xdr:rowOff>
    </xdr:to>
    <xdr:sp macro="" textlink="">
      <xdr:nvSpPr>
        <xdr:cNvPr id="420" name="円/楕円 419"/>
        <xdr:cNvSpPr/>
      </xdr:nvSpPr>
      <xdr:spPr>
        <a:xfrm>
          <a:off x="9588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98691</xdr:rowOff>
    </xdr:from>
    <xdr:ext cx="469744" cy="259045"/>
    <xdr:sp macro="" textlink="">
      <xdr:nvSpPr>
        <xdr:cNvPr id="421" name="テキスト ボックス 420"/>
        <xdr:cNvSpPr txBox="1"/>
      </xdr:nvSpPr>
      <xdr:spPr>
        <a:xfrm>
          <a:off x="9404427"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30378</xdr:rowOff>
    </xdr:from>
    <xdr:to>
      <xdr:col>12</xdr:col>
      <xdr:colOff>561975</xdr:colOff>
      <xdr:row>78</xdr:row>
      <xdr:rowOff>131978</xdr:rowOff>
    </xdr:to>
    <xdr:sp macro="" textlink="">
      <xdr:nvSpPr>
        <xdr:cNvPr id="422" name="円/楕円 421"/>
        <xdr:cNvSpPr/>
      </xdr:nvSpPr>
      <xdr:spPr>
        <a:xfrm>
          <a:off x="8699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123105</xdr:rowOff>
    </xdr:from>
    <xdr:ext cx="469744" cy="259045"/>
    <xdr:sp macro="" textlink="">
      <xdr:nvSpPr>
        <xdr:cNvPr id="423" name="テキスト ボックス 422"/>
        <xdr:cNvSpPr txBox="1"/>
      </xdr:nvSpPr>
      <xdr:spPr>
        <a:xfrm>
          <a:off x="8515427" y="134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27567</xdr:rowOff>
    </xdr:from>
    <xdr:to>
      <xdr:col>11</xdr:col>
      <xdr:colOff>358775</xdr:colOff>
      <xdr:row>78</xdr:row>
      <xdr:rowOff>129167</xdr:rowOff>
    </xdr:to>
    <xdr:sp macro="" textlink="">
      <xdr:nvSpPr>
        <xdr:cNvPr id="424" name="円/楕円 423"/>
        <xdr:cNvSpPr/>
      </xdr:nvSpPr>
      <xdr:spPr>
        <a:xfrm>
          <a:off x="7810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120294</xdr:rowOff>
    </xdr:from>
    <xdr:ext cx="469744" cy="259045"/>
    <xdr:sp macro="" textlink="">
      <xdr:nvSpPr>
        <xdr:cNvPr id="425" name="テキスト ボックス 424"/>
        <xdr:cNvSpPr txBox="1"/>
      </xdr:nvSpPr>
      <xdr:spPr>
        <a:xfrm>
          <a:off x="7626427"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12936</xdr:rowOff>
    </xdr:from>
    <xdr:to>
      <xdr:col>10</xdr:col>
      <xdr:colOff>155575</xdr:colOff>
      <xdr:row>78</xdr:row>
      <xdr:rowOff>114536</xdr:rowOff>
    </xdr:to>
    <xdr:sp macro="" textlink="">
      <xdr:nvSpPr>
        <xdr:cNvPr id="426" name="円/楕円 425"/>
        <xdr:cNvSpPr/>
      </xdr:nvSpPr>
      <xdr:spPr>
        <a:xfrm>
          <a:off x="6921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105663</xdr:rowOff>
    </xdr:from>
    <xdr:ext cx="469744" cy="259045"/>
    <xdr:sp macro="" textlink="">
      <xdr:nvSpPr>
        <xdr:cNvPr id="427" name="テキスト ボックス 426"/>
        <xdr:cNvSpPr txBox="1"/>
      </xdr:nvSpPr>
      <xdr:spPr>
        <a:xfrm>
          <a:off x="6737427" y="134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55914</xdr:rowOff>
    </xdr:from>
    <xdr:to>
      <xdr:col>15</xdr:col>
      <xdr:colOff>180975</xdr:colOff>
      <xdr:row>98</xdr:row>
      <xdr:rowOff>89895</xdr:rowOff>
    </xdr:to>
    <xdr:cxnSp macro="">
      <xdr:nvCxnSpPr>
        <xdr:cNvPr id="456" name="直線コネクタ 455"/>
        <xdr:cNvCxnSpPr/>
      </xdr:nvCxnSpPr>
      <xdr:spPr>
        <a:xfrm>
          <a:off x="9639300" y="16858014"/>
          <a:ext cx="8382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55914</xdr:rowOff>
    </xdr:from>
    <xdr:to>
      <xdr:col>14</xdr:col>
      <xdr:colOff>28575</xdr:colOff>
      <xdr:row>98</xdr:row>
      <xdr:rowOff>114129</xdr:rowOff>
    </xdr:to>
    <xdr:cxnSp macro="">
      <xdr:nvCxnSpPr>
        <xdr:cNvPr id="459" name="直線コネクタ 458"/>
        <xdr:cNvCxnSpPr/>
      </xdr:nvCxnSpPr>
      <xdr:spPr>
        <a:xfrm flipV="1">
          <a:off x="8750300" y="16858014"/>
          <a:ext cx="889000" cy="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0" name="フローチャート : 判断 459"/>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61" name="テキスト ボックス 460"/>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114129</xdr:rowOff>
    </xdr:from>
    <xdr:to>
      <xdr:col>12</xdr:col>
      <xdr:colOff>511175</xdr:colOff>
      <xdr:row>98</xdr:row>
      <xdr:rowOff>126296</xdr:rowOff>
    </xdr:to>
    <xdr:cxnSp macro="">
      <xdr:nvCxnSpPr>
        <xdr:cNvPr id="462" name="直線コネクタ 461"/>
        <xdr:cNvCxnSpPr/>
      </xdr:nvCxnSpPr>
      <xdr:spPr>
        <a:xfrm flipV="1">
          <a:off x="7861300" y="16916229"/>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63" name="フローチャート : 判断 462"/>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64" name="テキスト ボックス 463"/>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90543</xdr:rowOff>
    </xdr:from>
    <xdr:to>
      <xdr:col>11</xdr:col>
      <xdr:colOff>307975</xdr:colOff>
      <xdr:row>98</xdr:row>
      <xdr:rowOff>126296</xdr:rowOff>
    </xdr:to>
    <xdr:cxnSp macro="">
      <xdr:nvCxnSpPr>
        <xdr:cNvPr id="465" name="直線コネクタ 464"/>
        <xdr:cNvCxnSpPr/>
      </xdr:nvCxnSpPr>
      <xdr:spPr>
        <a:xfrm>
          <a:off x="6972300" y="1689264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66" name="フローチャート : 判断 465"/>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67" name="テキスト ボックス 466"/>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68" name="フローチャート : 判断 467"/>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69" name="テキスト ボックス 468"/>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39095</xdr:rowOff>
    </xdr:from>
    <xdr:to>
      <xdr:col>15</xdr:col>
      <xdr:colOff>231775</xdr:colOff>
      <xdr:row>98</xdr:row>
      <xdr:rowOff>140695</xdr:rowOff>
    </xdr:to>
    <xdr:sp macro="" textlink="">
      <xdr:nvSpPr>
        <xdr:cNvPr id="475" name="円/楕円 474"/>
        <xdr:cNvSpPr/>
      </xdr:nvSpPr>
      <xdr:spPr>
        <a:xfrm>
          <a:off x="10426700" y="168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169922</xdr:rowOff>
    </xdr:from>
    <xdr:ext cx="534377" cy="259045"/>
    <xdr:sp macro="" textlink="">
      <xdr:nvSpPr>
        <xdr:cNvPr id="476" name="土木費該当値テキスト"/>
        <xdr:cNvSpPr txBox="1"/>
      </xdr:nvSpPr>
      <xdr:spPr>
        <a:xfrm>
          <a:off x="10528300" y="1662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5114</xdr:rowOff>
    </xdr:from>
    <xdr:to>
      <xdr:col>14</xdr:col>
      <xdr:colOff>79375</xdr:colOff>
      <xdr:row>98</xdr:row>
      <xdr:rowOff>106714</xdr:rowOff>
    </xdr:to>
    <xdr:sp macro="" textlink="">
      <xdr:nvSpPr>
        <xdr:cNvPr id="477" name="円/楕円 476"/>
        <xdr:cNvSpPr/>
      </xdr:nvSpPr>
      <xdr:spPr>
        <a:xfrm>
          <a:off x="9588500" y="16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123241</xdr:rowOff>
    </xdr:from>
    <xdr:ext cx="534377" cy="259045"/>
    <xdr:sp macro="" textlink="">
      <xdr:nvSpPr>
        <xdr:cNvPr id="478" name="テキスト ボックス 477"/>
        <xdr:cNvSpPr txBox="1"/>
      </xdr:nvSpPr>
      <xdr:spPr>
        <a:xfrm>
          <a:off x="9372111" y="165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63329</xdr:rowOff>
    </xdr:from>
    <xdr:to>
      <xdr:col>12</xdr:col>
      <xdr:colOff>561975</xdr:colOff>
      <xdr:row>98</xdr:row>
      <xdr:rowOff>164929</xdr:rowOff>
    </xdr:to>
    <xdr:sp macro="" textlink="">
      <xdr:nvSpPr>
        <xdr:cNvPr id="479" name="円/楕円 478"/>
        <xdr:cNvSpPr/>
      </xdr:nvSpPr>
      <xdr:spPr>
        <a:xfrm>
          <a:off x="8699500" y="168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10006</xdr:rowOff>
    </xdr:from>
    <xdr:ext cx="534377" cy="259045"/>
    <xdr:sp macro="" textlink="">
      <xdr:nvSpPr>
        <xdr:cNvPr id="480" name="テキスト ボックス 479"/>
        <xdr:cNvSpPr txBox="1"/>
      </xdr:nvSpPr>
      <xdr:spPr>
        <a:xfrm>
          <a:off x="8483111" y="166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75496</xdr:rowOff>
    </xdr:from>
    <xdr:to>
      <xdr:col>11</xdr:col>
      <xdr:colOff>358775</xdr:colOff>
      <xdr:row>99</xdr:row>
      <xdr:rowOff>5646</xdr:rowOff>
    </xdr:to>
    <xdr:sp macro="" textlink="">
      <xdr:nvSpPr>
        <xdr:cNvPr id="481" name="円/楕円 480"/>
        <xdr:cNvSpPr/>
      </xdr:nvSpPr>
      <xdr:spPr>
        <a:xfrm>
          <a:off x="7810500" y="168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22173</xdr:rowOff>
    </xdr:from>
    <xdr:ext cx="534377" cy="259045"/>
    <xdr:sp macro="" textlink="">
      <xdr:nvSpPr>
        <xdr:cNvPr id="482" name="テキスト ボックス 481"/>
        <xdr:cNvSpPr txBox="1"/>
      </xdr:nvSpPr>
      <xdr:spPr>
        <a:xfrm>
          <a:off x="7594111" y="166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39743</xdr:rowOff>
    </xdr:from>
    <xdr:to>
      <xdr:col>10</xdr:col>
      <xdr:colOff>155575</xdr:colOff>
      <xdr:row>98</xdr:row>
      <xdr:rowOff>141343</xdr:rowOff>
    </xdr:to>
    <xdr:sp macro="" textlink="">
      <xdr:nvSpPr>
        <xdr:cNvPr id="483" name="円/楕円 482"/>
        <xdr:cNvSpPr/>
      </xdr:nvSpPr>
      <xdr:spPr>
        <a:xfrm>
          <a:off x="6921500" y="168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157870</xdr:rowOff>
    </xdr:from>
    <xdr:ext cx="534377" cy="259045"/>
    <xdr:sp macro="" textlink="">
      <xdr:nvSpPr>
        <xdr:cNvPr id="484" name="テキスト ボックス 483"/>
        <xdr:cNvSpPr txBox="1"/>
      </xdr:nvSpPr>
      <xdr:spPr>
        <a:xfrm>
          <a:off x="6705111" y="1661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146264</xdr:rowOff>
    </xdr:from>
    <xdr:to>
      <xdr:col>23</xdr:col>
      <xdr:colOff>517525</xdr:colOff>
      <xdr:row>36</xdr:row>
      <xdr:rowOff>148942</xdr:rowOff>
    </xdr:to>
    <xdr:cxnSp macro="">
      <xdr:nvCxnSpPr>
        <xdr:cNvPr id="515" name="直線コネクタ 514"/>
        <xdr:cNvCxnSpPr/>
      </xdr:nvCxnSpPr>
      <xdr:spPr>
        <a:xfrm flipV="1">
          <a:off x="15481300" y="6147014"/>
          <a:ext cx="838200" cy="1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148942</xdr:rowOff>
    </xdr:from>
    <xdr:to>
      <xdr:col>22</xdr:col>
      <xdr:colOff>365125</xdr:colOff>
      <xdr:row>38</xdr:row>
      <xdr:rowOff>26902</xdr:rowOff>
    </xdr:to>
    <xdr:cxnSp macro="">
      <xdr:nvCxnSpPr>
        <xdr:cNvPr id="518" name="直線コネクタ 517"/>
        <xdr:cNvCxnSpPr/>
      </xdr:nvCxnSpPr>
      <xdr:spPr>
        <a:xfrm flipV="1">
          <a:off x="14592300" y="6321142"/>
          <a:ext cx="889000" cy="2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19" name="フローチャート : 判断 518"/>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30457</xdr:rowOff>
    </xdr:from>
    <xdr:ext cx="534377" cy="259045"/>
    <xdr:sp macro="" textlink="">
      <xdr:nvSpPr>
        <xdr:cNvPr id="520" name="テキスト ボックス 519"/>
        <xdr:cNvSpPr txBox="1"/>
      </xdr:nvSpPr>
      <xdr:spPr>
        <a:xfrm>
          <a:off x="15214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22347</xdr:rowOff>
    </xdr:from>
    <xdr:to>
      <xdr:col>21</xdr:col>
      <xdr:colOff>161925</xdr:colOff>
      <xdr:row>38</xdr:row>
      <xdr:rowOff>26902</xdr:rowOff>
    </xdr:to>
    <xdr:cxnSp macro="">
      <xdr:nvCxnSpPr>
        <xdr:cNvPr id="521" name="直線コネクタ 520"/>
        <xdr:cNvCxnSpPr/>
      </xdr:nvCxnSpPr>
      <xdr:spPr>
        <a:xfrm>
          <a:off x="13703300" y="6537447"/>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2" name="フローチャート : 判断 521"/>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3" name="テキスト ボックス 522"/>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16223</xdr:rowOff>
    </xdr:from>
    <xdr:to>
      <xdr:col>19</xdr:col>
      <xdr:colOff>644525</xdr:colOff>
      <xdr:row>38</xdr:row>
      <xdr:rowOff>22347</xdr:rowOff>
    </xdr:to>
    <xdr:cxnSp macro="">
      <xdr:nvCxnSpPr>
        <xdr:cNvPr id="524" name="直線コネクタ 523"/>
        <xdr:cNvCxnSpPr/>
      </xdr:nvCxnSpPr>
      <xdr:spPr>
        <a:xfrm>
          <a:off x="12814300" y="6531323"/>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25" name="フローチャート : 判断 524"/>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79093</xdr:rowOff>
    </xdr:from>
    <xdr:ext cx="534377" cy="259045"/>
    <xdr:sp macro="" textlink="">
      <xdr:nvSpPr>
        <xdr:cNvPr id="526" name="テキスト ボックス 525"/>
        <xdr:cNvSpPr txBox="1"/>
      </xdr:nvSpPr>
      <xdr:spPr>
        <a:xfrm>
          <a:off x="13436111" y="62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27" name="フローチャート : 判断 526"/>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58493</xdr:rowOff>
    </xdr:from>
    <xdr:ext cx="534377" cy="259045"/>
    <xdr:sp macro="" textlink="">
      <xdr:nvSpPr>
        <xdr:cNvPr id="528" name="テキスト ボックス 527"/>
        <xdr:cNvSpPr txBox="1"/>
      </xdr:nvSpPr>
      <xdr:spPr>
        <a:xfrm>
          <a:off x="12547111" y="65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95464</xdr:rowOff>
    </xdr:from>
    <xdr:to>
      <xdr:col>23</xdr:col>
      <xdr:colOff>568325</xdr:colOff>
      <xdr:row>36</xdr:row>
      <xdr:rowOff>25614</xdr:rowOff>
    </xdr:to>
    <xdr:sp macro="" textlink="">
      <xdr:nvSpPr>
        <xdr:cNvPr id="534" name="円/楕円 533"/>
        <xdr:cNvSpPr/>
      </xdr:nvSpPr>
      <xdr:spPr>
        <a:xfrm>
          <a:off x="16268700" y="60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118341</xdr:rowOff>
    </xdr:from>
    <xdr:ext cx="534377" cy="259045"/>
    <xdr:sp macro="" textlink="">
      <xdr:nvSpPr>
        <xdr:cNvPr id="535" name="消防費該当値テキスト"/>
        <xdr:cNvSpPr txBox="1"/>
      </xdr:nvSpPr>
      <xdr:spPr>
        <a:xfrm>
          <a:off x="16370300" y="59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98142</xdr:rowOff>
    </xdr:from>
    <xdr:to>
      <xdr:col>22</xdr:col>
      <xdr:colOff>415925</xdr:colOff>
      <xdr:row>37</xdr:row>
      <xdr:rowOff>28292</xdr:rowOff>
    </xdr:to>
    <xdr:sp macro="" textlink="">
      <xdr:nvSpPr>
        <xdr:cNvPr id="536" name="円/楕円 535"/>
        <xdr:cNvSpPr/>
      </xdr:nvSpPr>
      <xdr:spPr>
        <a:xfrm>
          <a:off x="15430500" y="6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44819</xdr:rowOff>
    </xdr:from>
    <xdr:ext cx="534377" cy="259045"/>
    <xdr:sp macro="" textlink="">
      <xdr:nvSpPr>
        <xdr:cNvPr id="537" name="テキスト ボックス 536"/>
        <xdr:cNvSpPr txBox="1"/>
      </xdr:nvSpPr>
      <xdr:spPr>
        <a:xfrm>
          <a:off x="15214111" y="60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147552</xdr:rowOff>
    </xdr:from>
    <xdr:to>
      <xdr:col>21</xdr:col>
      <xdr:colOff>212725</xdr:colOff>
      <xdr:row>38</xdr:row>
      <xdr:rowOff>77702</xdr:rowOff>
    </xdr:to>
    <xdr:sp macro="" textlink="">
      <xdr:nvSpPr>
        <xdr:cNvPr id="538" name="円/楕円 537"/>
        <xdr:cNvSpPr/>
      </xdr:nvSpPr>
      <xdr:spPr>
        <a:xfrm>
          <a:off x="14541500" y="64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68829</xdr:rowOff>
    </xdr:from>
    <xdr:ext cx="534377" cy="259045"/>
    <xdr:sp macro="" textlink="">
      <xdr:nvSpPr>
        <xdr:cNvPr id="539" name="テキスト ボックス 538"/>
        <xdr:cNvSpPr txBox="1"/>
      </xdr:nvSpPr>
      <xdr:spPr>
        <a:xfrm>
          <a:off x="14325111" y="65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142997</xdr:rowOff>
    </xdr:from>
    <xdr:to>
      <xdr:col>20</xdr:col>
      <xdr:colOff>9525</xdr:colOff>
      <xdr:row>38</xdr:row>
      <xdr:rowOff>73147</xdr:rowOff>
    </xdr:to>
    <xdr:sp macro="" textlink="">
      <xdr:nvSpPr>
        <xdr:cNvPr id="540" name="円/楕円 539"/>
        <xdr:cNvSpPr/>
      </xdr:nvSpPr>
      <xdr:spPr>
        <a:xfrm>
          <a:off x="13652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64274</xdr:rowOff>
    </xdr:from>
    <xdr:ext cx="534377" cy="259045"/>
    <xdr:sp macro="" textlink="">
      <xdr:nvSpPr>
        <xdr:cNvPr id="541" name="テキスト ボックス 540"/>
        <xdr:cNvSpPr txBox="1"/>
      </xdr:nvSpPr>
      <xdr:spPr>
        <a:xfrm>
          <a:off x="13436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136873</xdr:rowOff>
    </xdr:from>
    <xdr:to>
      <xdr:col>18</xdr:col>
      <xdr:colOff>492125</xdr:colOff>
      <xdr:row>38</xdr:row>
      <xdr:rowOff>67024</xdr:rowOff>
    </xdr:to>
    <xdr:sp macro="" textlink="">
      <xdr:nvSpPr>
        <xdr:cNvPr id="542" name="円/楕円 541"/>
        <xdr:cNvSpPr/>
      </xdr:nvSpPr>
      <xdr:spPr>
        <a:xfrm>
          <a:off x="12763500" y="6480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83550</xdr:rowOff>
    </xdr:from>
    <xdr:ext cx="534377" cy="259045"/>
    <xdr:sp macro="" textlink="">
      <xdr:nvSpPr>
        <xdr:cNvPr id="543" name="テキスト ボックス 542"/>
        <xdr:cNvSpPr txBox="1"/>
      </xdr:nvSpPr>
      <xdr:spPr>
        <a:xfrm>
          <a:off x="12547111" y="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107258</xdr:rowOff>
    </xdr:from>
    <xdr:to>
      <xdr:col>23</xdr:col>
      <xdr:colOff>517525</xdr:colOff>
      <xdr:row>57</xdr:row>
      <xdr:rowOff>2483</xdr:rowOff>
    </xdr:to>
    <xdr:cxnSp macro="">
      <xdr:nvCxnSpPr>
        <xdr:cNvPr id="573" name="直線コネクタ 572"/>
        <xdr:cNvCxnSpPr/>
      </xdr:nvCxnSpPr>
      <xdr:spPr>
        <a:xfrm flipV="1">
          <a:off x="15481300" y="9708458"/>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41535</xdr:rowOff>
    </xdr:from>
    <xdr:to>
      <xdr:col>22</xdr:col>
      <xdr:colOff>365125</xdr:colOff>
      <xdr:row>57</xdr:row>
      <xdr:rowOff>2483</xdr:rowOff>
    </xdr:to>
    <xdr:cxnSp macro="">
      <xdr:nvCxnSpPr>
        <xdr:cNvPr id="576" name="直線コネクタ 575"/>
        <xdr:cNvCxnSpPr/>
      </xdr:nvCxnSpPr>
      <xdr:spPr>
        <a:xfrm>
          <a:off x="14592300" y="9642735"/>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7" name="フローチャート : 判断 57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8" name="テキスト ボックス 57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41535</xdr:rowOff>
    </xdr:from>
    <xdr:to>
      <xdr:col>21</xdr:col>
      <xdr:colOff>161925</xdr:colOff>
      <xdr:row>56</xdr:row>
      <xdr:rowOff>42945</xdr:rowOff>
    </xdr:to>
    <xdr:cxnSp macro="">
      <xdr:nvCxnSpPr>
        <xdr:cNvPr id="579" name="直線コネクタ 578"/>
        <xdr:cNvCxnSpPr/>
      </xdr:nvCxnSpPr>
      <xdr:spPr>
        <a:xfrm flipV="1">
          <a:off x="13703300" y="964273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0" name="フローチャート : 判断 57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1" name="テキスト ボックス 58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42945</xdr:rowOff>
    </xdr:from>
    <xdr:to>
      <xdr:col>19</xdr:col>
      <xdr:colOff>644525</xdr:colOff>
      <xdr:row>57</xdr:row>
      <xdr:rowOff>55518</xdr:rowOff>
    </xdr:to>
    <xdr:cxnSp macro="">
      <xdr:nvCxnSpPr>
        <xdr:cNvPr id="582" name="直線コネクタ 581"/>
        <xdr:cNvCxnSpPr/>
      </xdr:nvCxnSpPr>
      <xdr:spPr>
        <a:xfrm flipV="1">
          <a:off x="12814300" y="9644145"/>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3" name="フローチャート : 判断 58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4" name="テキスト ボックス 58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5" name="フローチャート : 判断 58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86" name="テキスト ボックス 58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56458</xdr:rowOff>
    </xdr:from>
    <xdr:to>
      <xdr:col>23</xdr:col>
      <xdr:colOff>568325</xdr:colOff>
      <xdr:row>56</xdr:row>
      <xdr:rowOff>158058</xdr:rowOff>
    </xdr:to>
    <xdr:sp macro="" textlink="">
      <xdr:nvSpPr>
        <xdr:cNvPr id="592" name="円/楕円 591"/>
        <xdr:cNvSpPr/>
      </xdr:nvSpPr>
      <xdr:spPr>
        <a:xfrm>
          <a:off x="16268700" y="96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34885</xdr:rowOff>
    </xdr:from>
    <xdr:ext cx="534377" cy="259045"/>
    <xdr:sp macro="" textlink="">
      <xdr:nvSpPr>
        <xdr:cNvPr id="593" name="教育費該当値テキスト"/>
        <xdr:cNvSpPr txBox="1"/>
      </xdr:nvSpPr>
      <xdr:spPr>
        <a:xfrm>
          <a:off x="16370300" y="96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123133</xdr:rowOff>
    </xdr:from>
    <xdr:to>
      <xdr:col>22</xdr:col>
      <xdr:colOff>415925</xdr:colOff>
      <xdr:row>57</xdr:row>
      <xdr:rowOff>53283</xdr:rowOff>
    </xdr:to>
    <xdr:sp macro="" textlink="">
      <xdr:nvSpPr>
        <xdr:cNvPr id="594" name="円/楕円 593"/>
        <xdr:cNvSpPr/>
      </xdr:nvSpPr>
      <xdr:spPr>
        <a:xfrm>
          <a:off x="15430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44410</xdr:rowOff>
    </xdr:from>
    <xdr:ext cx="534377" cy="259045"/>
    <xdr:sp macro="" textlink="">
      <xdr:nvSpPr>
        <xdr:cNvPr id="595" name="テキスト ボックス 594"/>
        <xdr:cNvSpPr txBox="1"/>
      </xdr:nvSpPr>
      <xdr:spPr>
        <a:xfrm>
          <a:off x="15214111" y="9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162185</xdr:rowOff>
    </xdr:from>
    <xdr:to>
      <xdr:col>21</xdr:col>
      <xdr:colOff>212725</xdr:colOff>
      <xdr:row>56</xdr:row>
      <xdr:rowOff>92335</xdr:rowOff>
    </xdr:to>
    <xdr:sp macro="" textlink="">
      <xdr:nvSpPr>
        <xdr:cNvPr id="596" name="円/楕円 595"/>
        <xdr:cNvSpPr/>
      </xdr:nvSpPr>
      <xdr:spPr>
        <a:xfrm>
          <a:off x="14541500" y="9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108862</xdr:rowOff>
    </xdr:from>
    <xdr:ext cx="534377" cy="259045"/>
    <xdr:sp macro="" textlink="">
      <xdr:nvSpPr>
        <xdr:cNvPr id="597" name="テキスト ボックス 596"/>
        <xdr:cNvSpPr txBox="1"/>
      </xdr:nvSpPr>
      <xdr:spPr>
        <a:xfrm>
          <a:off x="14325111" y="93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163595</xdr:rowOff>
    </xdr:from>
    <xdr:to>
      <xdr:col>20</xdr:col>
      <xdr:colOff>9525</xdr:colOff>
      <xdr:row>56</xdr:row>
      <xdr:rowOff>93745</xdr:rowOff>
    </xdr:to>
    <xdr:sp macro="" textlink="">
      <xdr:nvSpPr>
        <xdr:cNvPr id="598" name="円/楕円 597"/>
        <xdr:cNvSpPr/>
      </xdr:nvSpPr>
      <xdr:spPr>
        <a:xfrm>
          <a:off x="13652500" y="95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110272</xdr:rowOff>
    </xdr:from>
    <xdr:ext cx="534377" cy="259045"/>
    <xdr:sp macro="" textlink="">
      <xdr:nvSpPr>
        <xdr:cNvPr id="599" name="テキスト ボックス 598"/>
        <xdr:cNvSpPr txBox="1"/>
      </xdr:nvSpPr>
      <xdr:spPr>
        <a:xfrm>
          <a:off x="13436111" y="93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4718</xdr:rowOff>
    </xdr:from>
    <xdr:to>
      <xdr:col>18</xdr:col>
      <xdr:colOff>492125</xdr:colOff>
      <xdr:row>57</xdr:row>
      <xdr:rowOff>106318</xdr:rowOff>
    </xdr:to>
    <xdr:sp macro="" textlink="">
      <xdr:nvSpPr>
        <xdr:cNvPr id="600" name="円/楕円 599"/>
        <xdr:cNvSpPr/>
      </xdr:nvSpPr>
      <xdr:spPr>
        <a:xfrm>
          <a:off x="12763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97445</xdr:rowOff>
    </xdr:from>
    <xdr:ext cx="534377" cy="259045"/>
    <xdr:sp macro="" textlink="">
      <xdr:nvSpPr>
        <xdr:cNvPr id="601" name="テキスト ボックス 600"/>
        <xdr:cNvSpPr txBox="1"/>
      </xdr:nvSpPr>
      <xdr:spPr>
        <a:xfrm>
          <a:off x="12547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93751</xdr:rowOff>
    </xdr:from>
    <xdr:to>
      <xdr:col>23</xdr:col>
      <xdr:colOff>517525</xdr:colOff>
      <xdr:row>79</xdr:row>
      <xdr:rowOff>27229</xdr:rowOff>
    </xdr:to>
    <xdr:cxnSp macro="">
      <xdr:nvCxnSpPr>
        <xdr:cNvPr id="630" name="直線コネクタ 629"/>
        <xdr:cNvCxnSpPr/>
      </xdr:nvCxnSpPr>
      <xdr:spPr>
        <a:xfrm flipV="1">
          <a:off x="15481300" y="13466851"/>
          <a:ext cx="8382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78357</xdr:rowOff>
    </xdr:from>
    <xdr:ext cx="469744" cy="259045"/>
    <xdr:sp macro="" textlink="">
      <xdr:nvSpPr>
        <xdr:cNvPr id="631" name="災害復旧費平均値テキスト"/>
        <xdr:cNvSpPr txBox="1"/>
      </xdr:nvSpPr>
      <xdr:spPr>
        <a:xfrm>
          <a:off x="16370300" y="134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8313</xdr:rowOff>
    </xdr:from>
    <xdr:to>
      <xdr:col>22</xdr:col>
      <xdr:colOff>365125</xdr:colOff>
      <xdr:row>79</xdr:row>
      <xdr:rowOff>27229</xdr:rowOff>
    </xdr:to>
    <xdr:cxnSp macro="">
      <xdr:nvCxnSpPr>
        <xdr:cNvPr id="633" name="直線コネクタ 632"/>
        <xdr:cNvCxnSpPr/>
      </xdr:nvCxnSpPr>
      <xdr:spPr>
        <a:xfrm>
          <a:off x="14592300" y="13552863"/>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90900</xdr:rowOff>
    </xdr:from>
    <xdr:to>
      <xdr:col>22</xdr:col>
      <xdr:colOff>415925</xdr:colOff>
      <xdr:row>79</xdr:row>
      <xdr:rowOff>21050</xdr:rowOff>
    </xdr:to>
    <xdr:sp macro="" textlink="">
      <xdr:nvSpPr>
        <xdr:cNvPr id="634" name="フローチャート : 判断 633"/>
        <xdr:cNvSpPr/>
      </xdr:nvSpPr>
      <xdr:spPr>
        <a:xfrm>
          <a:off x="15430500" y="134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37577</xdr:rowOff>
    </xdr:from>
    <xdr:ext cx="469744" cy="259045"/>
    <xdr:sp macro="" textlink="">
      <xdr:nvSpPr>
        <xdr:cNvPr id="635" name="テキスト ボックス 634"/>
        <xdr:cNvSpPr txBox="1"/>
      </xdr:nvSpPr>
      <xdr:spPr>
        <a:xfrm>
          <a:off x="15246427" y="132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8313</xdr:rowOff>
    </xdr:from>
    <xdr:to>
      <xdr:col>21</xdr:col>
      <xdr:colOff>161925</xdr:colOff>
      <xdr:row>79</xdr:row>
      <xdr:rowOff>26276</xdr:rowOff>
    </xdr:to>
    <xdr:cxnSp macro="">
      <xdr:nvCxnSpPr>
        <xdr:cNvPr id="636" name="直線コネクタ 635"/>
        <xdr:cNvCxnSpPr/>
      </xdr:nvCxnSpPr>
      <xdr:spPr>
        <a:xfrm flipV="1">
          <a:off x="13703300" y="13552863"/>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85434</xdr:rowOff>
    </xdr:from>
    <xdr:to>
      <xdr:col>21</xdr:col>
      <xdr:colOff>212725</xdr:colOff>
      <xdr:row>79</xdr:row>
      <xdr:rowOff>15584</xdr:rowOff>
    </xdr:to>
    <xdr:sp macro="" textlink="">
      <xdr:nvSpPr>
        <xdr:cNvPr id="637" name="フローチャート : 判断 636"/>
        <xdr:cNvSpPr/>
      </xdr:nvSpPr>
      <xdr:spPr>
        <a:xfrm>
          <a:off x="14541500" y="134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32111</xdr:rowOff>
    </xdr:from>
    <xdr:ext cx="469744" cy="259045"/>
    <xdr:sp macro="" textlink="">
      <xdr:nvSpPr>
        <xdr:cNvPr id="638" name="テキスト ボックス 637"/>
        <xdr:cNvSpPr txBox="1"/>
      </xdr:nvSpPr>
      <xdr:spPr>
        <a:xfrm>
          <a:off x="14357427" y="1323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26276</xdr:rowOff>
    </xdr:from>
    <xdr:to>
      <xdr:col>19</xdr:col>
      <xdr:colOff>644525</xdr:colOff>
      <xdr:row>79</xdr:row>
      <xdr:rowOff>28639</xdr:rowOff>
    </xdr:to>
    <xdr:cxnSp macro="">
      <xdr:nvCxnSpPr>
        <xdr:cNvPr id="639" name="直線コネクタ 638"/>
        <xdr:cNvCxnSpPr/>
      </xdr:nvCxnSpPr>
      <xdr:spPr>
        <a:xfrm flipV="1">
          <a:off x="12814300" y="1357082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73394</xdr:rowOff>
    </xdr:from>
    <xdr:to>
      <xdr:col>20</xdr:col>
      <xdr:colOff>9525</xdr:colOff>
      <xdr:row>79</xdr:row>
      <xdr:rowOff>3544</xdr:rowOff>
    </xdr:to>
    <xdr:sp macro="" textlink="">
      <xdr:nvSpPr>
        <xdr:cNvPr id="640" name="フローチャート : 判断 639"/>
        <xdr:cNvSpPr/>
      </xdr:nvSpPr>
      <xdr:spPr>
        <a:xfrm>
          <a:off x="13652500" y="134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20071</xdr:rowOff>
    </xdr:from>
    <xdr:ext cx="469744" cy="259045"/>
    <xdr:sp macro="" textlink="">
      <xdr:nvSpPr>
        <xdr:cNvPr id="641" name="テキスト ボックス 640"/>
        <xdr:cNvSpPr txBox="1"/>
      </xdr:nvSpPr>
      <xdr:spPr>
        <a:xfrm>
          <a:off x="13468427" y="132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94386</xdr:rowOff>
    </xdr:from>
    <xdr:to>
      <xdr:col>18</xdr:col>
      <xdr:colOff>492125</xdr:colOff>
      <xdr:row>79</xdr:row>
      <xdr:rowOff>24536</xdr:rowOff>
    </xdr:to>
    <xdr:sp macro="" textlink="">
      <xdr:nvSpPr>
        <xdr:cNvPr id="642" name="フローチャート : 判断 641"/>
        <xdr:cNvSpPr/>
      </xdr:nvSpPr>
      <xdr:spPr>
        <a:xfrm>
          <a:off x="12763500" y="1346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41063</xdr:rowOff>
    </xdr:from>
    <xdr:ext cx="469744" cy="259045"/>
    <xdr:sp macro="" textlink="">
      <xdr:nvSpPr>
        <xdr:cNvPr id="643" name="テキスト ボックス 642"/>
        <xdr:cNvSpPr txBox="1"/>
      </xdr:nvSpPr>
      <xdr:spPr>
        <a:xfrm>
          <a:off x="12579427" y="132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42951</xdr:rowOff>
    </xdr:from>
    <xdr:to>
      <xdr:col>23</xdr:col>
      <xdr:colOff>568325</xdr:colOff>
      <xdr:row>78</xdr:row>
      <xdr:rowOff>144551</xdr:rowOff>
    </xdr:to>
    <xdr:sp macro="" textlink="">
      <xdr:nvSpPr>
        <xdr:cNvPr id="649" name="円/楕円 648"/>
        <xdr:cNvSpPr/>
      </xdr:nvSpPr>
      <xdr:spPr>
        <a:xfrm>
          <a:off x="16268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2328</xdr:rowOff>
    </xdr:from>
    <xdr:ext cx="469744" cy="259045"/>
    <xdr:sp macro="" textlink="">
      <xdr:nvSpPr>
        <xdr:cNvPr id="650" name="災害復旧費該当値テキスト"/>
        <xdr:cNvSpPr txBox="1"/>
      </xdr:nvSpPr>
      <xdr:spPr>
        <a:xfrm>
          <a:off x="16370300" y="132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147879</xdr:rowOff>
    </xdr:from>
    <xdr:to>
      <xdr:col>22</xdr:col>
      <xdr:colOff>415925</xdr:colOff>
      <xdr:row>79</xdr:row>
      <xdr:rowOff>78029</xdr:rowOff>
    </xdr:to>
    <xdr:sp macro="" textlink="">
      <xdr:nvSpPr>
        <xdr:cNvPr id="651" name="円/楕円 650"/>
        <xdr:cNvSpPr/>
      </xdr:nvSpPr>
      <xdr:spPr>
        <a:xfrm>
          <a:off x="15430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69156</xdr:rowOff>
    </xdr:from>
    <xdr:ext cx="378565" cy="259045"/>
    <xdr:sp macro="" textlink="">
      <xdr:nvSpPr>
        <xdr:cNvPr id="652" name="テキスト ボックス 651"/>
        <xdr:cNvSpPr txBox="1"/>
      </xdr:nvSpPr>
      <xdr:spPr>
        <a:xfrm>
          <a:off x="15292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128963</xdr:rowOff>
    </xdr:from>
    <xdr:to>
      <xdr:col>21</xdr:col>
      <xdr:colOff>212725</xdr:colOff>
      <xdr:row>79</xdr:row>
      <xdr:rowOff>59113</xdr:rowOff>
    </xdr:to>
    <xdr:sp macro="" textlink="">
      <xdr:nvSpPr>
        <xdr:cNvPr id="653" name="円/楕円 652"/>
        <xdr:cNvSpPr/>
      </xdr:nvSpPr>
      <xdr:spPr>
        <a:xfrm>
          <a:off x="14541500" y="13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50240</xdr:rowOff>
    </xdr:from>
    <xdr:ext cx="469744" cy="259045"/>
    <xdr:sp macro="" textlink="">
      <xdr:nvSpPr>
        <xdr:cNvPr id="654" name="テキスト ボックス 653"/>
        <xdr:cNvSpPr txBox="1"/>
      </xdr:nvSpPr>
      <xdr:spPr>
        <a:xfrm>
          <a:off x="14357427" y="135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146926</xdr:rowOff>
    </xdr:from>
    <xdr:to>
      <xdr:col>20</xdr:col>
      <xdr:colOff>9525</xdr:colOff>
      <xdr:row>79</xdr:row>
      <xdr:rowOff>77076</xdr:rowOff>
    </xdr:to>
    <xdr:sp macro="" textlink="">
      <xdr:nvSpPr>
        <xdr:cNvPr id="655" name="円/楕円 654"/>
        <xdr:cNvSpPr/>
      </xdr:nvSpPr>
      <xdr:spPr>
        <a:xfrm>
          <a:off x="13652500" y="135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68203</xdr:rowOff>
    </xdr:from>
    <xdr:ext cx="378565" cy="259045"/>
    <xdr:sp macro="" textlink="">
      <xdr:nvSpPr>
        <xdr:cNvPr id="656" name="テキスト ボックス 655"/>
        <xdr:cNvSpPr txBox="1"/>
      </xdr:nvSpPr>
      <xdr:spPr>
        <a:xfrm>
          <a:off x="13514017" y="1361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149289</xdr:rowOff>
    </xdr:from>
    <xdr:to>
      <xdr:col>18</xdr:col>
      <xdr:colOff>492125</xdr:colOff>
      <xdr:row>79</xdr:row>
      <xdr:rowOff>79439</xdr:rowOff>
    </xdr:to>
    <xdr:sp macro="" textlink="">
      <xdr:nvSpPr>
        <xdr:cNvPr id="657" name="円/楕円 656"/>
        <xdr:cNvSpPr/>
      </xdr:nvSpPr>
      <xdr:spPr>
        <a:xfrm>
          <a:off x="12763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70566</xdr:rowOff>
    </xdr:from>
    <xdr:ext cx="378565" cy="259045"/>
    <xdr:sp macro="" textlink="">
      <xdr:nvSpPr>
        <xdr:cNvPr id="658" name="テキスト ボックス 657"/>
        <xdr:cNvSpPr txBox="1"/>
      </xdr:nvSpPr>
      <xdr:spPr>
        <a:xfrm>
          <a:off x="12625017" y="1361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30150</xdr:rowOff>
    </xdr:from>
    <xdr:to>
      <xdr:col>23</xdr:col>
      <xdr:colOff>517525</xdr:colOff>
      <xdr:row>94</xdr:row>
      <xdr:rowOff>85561</xdr:rowOff>
    </xdr:to>
    <xdr:cxnSp macro="">
      <xdr:nvCxnSpPr>
        <xdr:cNvPr id="687" name="直線コネクタ 686"/>
        <xdr:cNvCxnSpPr/>
      </xdr:nvCxnSpPr>
      <xdr:spPr>
        <a:xfrm>
          <a:off x="15481300" y="16146450"/>
          <a:ext cx="838200" cy="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129884</xdr:rowOff>
    </xdr:from>
    <xdr:to>
      <xdr:col>22</xdr:col>
      <xdr:colOff>365125</xdr:colOff>
      <xdr:row>94</xdr:row>
      <xdr:rowOff>30150</xdr:rowOff>
    </xdr:to>
    <xdr:cxnSp macro="">
      <xdr:nvCxnSpPr>
        <xdr:cNvPr id="690" name="直線コネクタ 689"/>
        <xdr:cNvCxnSpPr/>
      </xdr:nvCxnSpPr>
      <xdr:spPr>
        <a:xfrm>
          <a:off x="14592300" y="16074734"/>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1" name="フローチャート : 判断 690"/>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692" name="テキスト ボックス 691"/>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76442</xdr:rowOff>
    </xdr:from>
    <xdr:to>
      <xdr:col>21</xdr:col>
      <xdr:colOff>161925</xdr:colOff>
      <xdr:row>93</xdr:row>
      <xdr:rowOff>129884</xdr:rowOff>
    </xdr:to>
    <xdr:cxnSp macro="">
      <xdr:nvCxnSpPr>
        <xdr:cNvPr id="693" name="直線コネクタ 692"/>
        <xdr:cNvCxnSpPr/>
      </xdr:nvCxnSpPr>
      <xdr:spPr>
        <a:xfrm>
          <a:off x="13703300" y="16021292"/>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4" name="フローチャート : 判断 693"/>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695" name="テキスト ボックス 694"/>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76442</xdr:rowOff>
    </xdr:from>
    <xdr:to>
      <xdr:col>19</xdr:col>
      <xdr:colOff>644525</xdr:colOff>
      <xdr:row>93</xdr:row>
      <xdr:rowOff>93421</xdr:rowOff>
    </xdr:to>
    <xdr:cxnSp macro="">
      <xdr:nvCxnSpPr>
        <xdr:cNvPr id="696" name="直線コネクタ 695"/>
        <xdr:cNvCxnSpPr/>
      </xdr:nvCxnSpPr>
      <xdr:spPr>
        <a:xfrm flipV="1">
          <a:off x="12814300" y="16021292"/>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697" name="フローチャート : 判断 696"/>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698" name="テキスト ボックス 697"/>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699" name="フローチャート : 判断 698"/>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0" name="テキスト ボックス 699"/>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34761</xdr:rowOff>
    </xdr:from>
    <xdr:to>
      <xdr:col>23</xdr:col>
      <xdr:colOff>568325</xdr:colOff>
      <xdr:row>94</xdr:row>
      <xdr:rowOff>136361</xdr:rowOff>
    </xdr:to>
    <xdr:sp macro="" textlink="">
      <xdr:nvSpPr>
        <xdr:cNvPr id="706" name="円/楕円 705"/>
        <xdr:cNvSpPr/>
      </xdr:nvSpPr>
      <xdr:spPr>
        <a:xfrm>
          <a:off x="16268700" y="161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57638</xdr:rowOff>
    </xdr:from>
    <xdr:ext cx="534377" cy="259045"/>
    <xdr:sp macro="" textlink="">
      <xdr:nvSpPr>
        <xdr:cNvPr id="707" name="公債費該当値テキスト"/>
        <xdr:cNvSpPr txBox="1"/>
      </xdr:nvSpPr>
      <xdr:spPr>
        <a:xfrm>
          <a:off x="16370300" y="160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150800</xdr:rowOff>
    </xdr:from>
    <xdr:to>
      <xdr:col>22</xdr:col>
      <xdr:colOff>415925</xdr:colOff>
      <xdr:row>94</xdr:row>
      <xdr:rowOff>80950</xdr:rowOff>
    </xdr:to>
    <xdr:sp macro="" textlink="">
      <xdr:nvSpPr>
        <xdr:cNvPr id="708" name="円/楕円 707"/>
        <xdr:cNvSpPr/>
      </xdr:nvSpPr>
      <xdr:spPr>
        <a:xfrm>
          <a:off x="15430500" y="160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97477</xdr:rowOff>
    </xdr:from>
    <xdr:ext cx="534377" cy="259045"/>
    <xdr:sp macro="" textlink="">
      <xdr:nvSpPr>
        <xdr:cNvPr id="709" name="テキスト ボックス 708"/>
        <xdr:cNvSpPr txBox="1"/>
      </xdr:nvSpPr>
      <xdr:spPr>
        <a:xfrm>
          <a:off x="15214111" y="158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79084</xdr:rowOff>
    </xdr:from>
    <xdr:to>
      <xdr:col>21</xdr:col>
      <xdr:colOff>212725</xdr:colOff>
      <xdr:row>94</xdr:row>
      <xdr:rowOff>9234</xdr:rowOff>
    </xdr:to>
    <xdr:sp macro="" textlink="">
      <xdr:nvSpPr>
        <xdr:cNvPr id="710" name="円/楕円 709"/>
        <xdr:cNvSpPr/>
      </xdr:nvSpPr>
      <xdr:spPr>
        <a:xfrm>
          <a:off x="14541500" y="160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25761</xdr:rowOff>
    </xdr:from>
    <xdr:ext cx="534377" cy="259045"/>
    <xdr:sp macro="" textlink="">
      <xdr:nvSpPr>
        <xdr:cNvPr id="711" name="テキスト ボックス 710"/>
        <xdr:cNvSpPr txBox="1"/>
      </xdr:nvSpPr>
      <xdr:spPr>
        <a:xfrm>
          <a:off x="14325111" y="1579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25642</xdr:rowOff>
    </xdr:from>
    <xdr:to>
      <xdr:col>20</xdr:col>
      <xdr:colOff>9525</xdr:colOff>
      <xdr:row>93</xdr:row>
      <xdr:rowOff>127242</xdr:rowOff>
    </xdr:to>
    <xdr:sp macro="" textlink="">
      <xdr:nvSpPr>
        <xdr:cNvPr id="712" name="円/楕円 711"/>
        <xdr:cNvSpPr/>
      </xdr:nvSpPr>
      <xdr:spPr>
        <a:xfrm>
          <a:off x="13652500" y="159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143769</xdr:rowOff>
    </xdr:from>
    <xdr:ext cx="534377" cy="259045"/>
    <xdr:sp macro="" textlink="">
      <xdr:nvSpPr>
        <xdr:cNvPr id="713" name="テキスト ボックス 712"/>
        <xdr:cNvSpPr txBox="1"/>
      </xdr:nvSpPr>
      <xdr:spPr>
        <a:xfrm>
          <a:off x="13436111" y="157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42621</xdr:rowOff>
    </xdr:from>
    <xdr:to>
      <xdr:col>18</xdr:col>
      <xdr:colOff>492125</xdr:colOff>
      <xdr:row>93</xdr:row>
      <xdr:rowOff>144221</xdr:rowOff>
    </xdr:to>
    <xdr:sp macro="" textlink="">
      <xdr:nvSpPr>
        <xdr:cNvPr id="714" name="円/楕円 713"/>
        <xdr:cNvSpPr/>
      </xdr:nvSpPr>
      <xdr:spPr>
        <a:xfrm>
          <a:off x="12763500" y="159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160748</xdr:rowOff>
    </xdr:from>
    <xdr:ext cx="534377" cy="259045"/>
    <xdr:sp macro="" textlink="">
      <xdr:nvSpPr>
        <xdr:cNvPr id="715" name="テキスト ボックス 714"/>
        <xdr:cNvSpPr txBox="1"/>
      </xdr:nvSpPr>
      <xdr:spPr>
        <a:xfrm>
          <a:off x="12547111" y="157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6" name="フローチャート : 判断 745"/>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7" name="テキスト ボックス 746"/>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9" name="フローチャート : 判断 748"/>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0" name="テキスト ボックス 749"/>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2" name="フローチャート : 判断 75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3" name="テキスト ボックス 752"/>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4" name="フローチャート : 判断 753"/>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5" name="テキスト ボックス 754"/>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4" name="テキスト ボックス 78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6" name="テキスト ボックス 78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8" name="テキスト ボックス 78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5" name="フローチャート : 判断 80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8" name="フローチャート : 判断 80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9" name="テキスト ボックス 80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1" name="フローチャート : 判断 81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3" name="フローチャート : 判断 81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4" name="テキスト ボックス 81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3" name="テキスト ボックス 82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5" name="テキスト ボックス 82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7" name="テキスト ボックス 82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年度の歳出決算額を</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別にみると、</a:t>
          </a:r>
          <a:r>
            <a:rPr kumimoji="1" lang="ja-JP" altLang="en-US" sz="1300">
              <a:solidFill>
                <a:schemeClr val="dk1"/>
              </a:solidFill>
              <a:effectLst/>
              <a:latin typeface="+mn-lt"/>
              <a:ea typeface="+mn-ea"/>
              <a:cs typeface="+mn-cs"/>
            </a:rPr>
            <a:t>農林水産業費及び土木費、消防費、災害復旧費、公債費の５つの項目が、</a:t>
          </a:r>
          <a:r>
            <a:rPr kumimoji="1" lang="ja-JP" altLang="ja-JP" sz="1300">
              <a:solidFill>
                <a:schemeClr val="dk1"/>
              </a:solidFill>
              <a:effectLst/>
              <a:latin typeface="+mn-lt"/>
              <a:ea typeface="+mn-ea"/>
              <a:cs typeface="+mn-cs"/>
            </a:rPr>
            <a:t>類似団体の平均と比較して、住民一人当たりのコストが高い状況となっている。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農林水産業費については、本市の重要な基幹産業として、農林水産業の経営基盤の強化と担い手の確保・育成、また、中山間地域の活力向上と多面的機能の充実など、各種施策・事業の取組みを推進していることなどから、高い水準で推移している。土木費について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年度と比較した場合、決算総額で</a:t>
          </a:r>
          <a:r>
            <a:rPr kumimoji="1" lang="en-US" altLang="ja-JP" sz="1300">
              <a:solidFill>
                <a:schemeClr val="dk1"/>
              </a:solidFill>
              <a:effectLst/>
              <a:latin typeface="+mn-lt"/>
              <a:ea typeface="+mn-ea"/>
              <a:cs typeface="+mn-cs"/>
            </a:rPr>
            <a:t>21.7</a:t>
          </a:r>
          <a:r>
            <a:rPr kumimoji="1" lang="ja-JP" altLang="en-US" sz="1300">
              <a:solidFill>
                <a:schemeClr val="dk1"/>
              </a:solidFill>
              <a:effectLst/>
              <a:latin typeface="+mn-lt"/>
              <a:ea typeface="+mn-ea"/>
              <a:cs typeface="+mn-cs"/>
            </a:rPr>
            <a:t>％減少しているものの、引き続き、市街地整備（駅周辺整備事業、土地区画整理事業等）や道路・交通網の整備を推進していることなどから、高い水準となっている。消防費については、平成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年度からの防災行政無線整備事業に加え、平成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年度にかけて、消防救急デジタル無線システム整備事業に取り組んだことなどから、高い水準となっている。災害復旧費については、平成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年度は梅雨時期の豪雨や台風</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号等により大きな被害を受けたため、例年に比べ高い水準となっている。公債費については、年々減少しているものの、依然として類似団体を上回っているため、</a:t>
          </a:r>
          <a:r>
            <a:rPr lang="ja-JP" altLang="ja-JP" sz="1300" b="0" i="0" baseline="0">
              <a:solidFill>
                <a:schemeClr val="dk1"/>
              </a:solidFill>
              <a:effectLst/>
              <a:latin typeface="+mn-lt"/>
              <a:ea typeface="+mn-ea"/>
              <a:cs typeface="+mn-cs"/>
            </a:rPr>
            <a:t>今後も地方債の発行については、事業の必要性や緊急性等を考慮し、地方債発行額を元金償還額の範囲内に極力抑制するなど、計画的な地方債管理に努める。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財政調整基金：財政調整基金について、平成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、歳計剰余金処分による積立てや歳出決算額による積立ては前年度と比較し増加したものの、大規模事業等に伴う取崩額がその積立金を上回ったため、前年度より</a:t>
          </a:r>
          <a:r>
            <a:rPr lang="en-US" altLang="ja-JP" sz="1100" b="0" i="0" baseline="0">
              <a:solidFill>
                <a:schemeClr val="dk1"/>
              </a:solidFill>
              <a:effectLst/>
              <a:latin typeface="+mn-lt"/>
              <a:ea typeface="+mn-ea"/>
              <a:cs typeface="+mn-cs"/>
            </a:rPr>
            <a:t>0.59</a:t>
          </a:r>
          <a:r>
            <a:rPr lang="ja-JP" altLang="en-US" sz="1100" b="0" i="0" baseline="0">
              <a:solidFill>
                <a:schemeClr val="dk1"/>
              </a:solidFill>
              <a:effectLst/>
              <a:latin typeface="+mn-lt"/>
              <a:ea typeface="+mn-ea"/>
              <a:cs typeface="+mn-cs"/>
            </a:rPr>
            <a:t>ポイント減少している。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実質収支額：実質収支額については、３～５％が望ましいと考えられており、平成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その範囲内の</a:t>
          </a:r>
          <a:r>
            <a:rPr lang="en-US" altLang="ja-JP" sz="1100" b="0" i="0" baseline="0">
              <a:solidFill>
                <a:schemeClr val="dk1"/>
              </a:solidFill>
              <a:effectLst/>
              <a:latin typeface="+mn-lt"/>
              <a:ea typeface="+mn-ea"/>
              <a:cs typeface="+mn-cs"/>
            </a:rPr>
            <a:t>3.89</a:t>
          </a:r>
          <a:r>
            <a:rPr lang="ja-JP" altLang="en-US"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、概ね適正な値</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実質単年度収支：実質単年度収支については、</a:t>
          </a:r>
          <a:r>
            <a:rPr lang="ja-JP" altLang="en-US" sz="1100" b="0" i="0" baseline="0">
              <a:solidFill>
                <a:schemeClr val="dk1"/>
              </a:solidFill>
              <a:effectLst/>
              <a:latin typeface="+mn-lt"/>
              <a:ea typeface="+mn-ea"/>
              <a:cs typeface="+mn-cs"/>
            </a:rPr>
            <a:t>３年連続の赤字となっている。近年、防災及び耐震化対策等関連の大規模事業が重なっていることや扶助費が依然として増嵩していることなどが要因となっているが、</a:t>
          </a:r>
          <a:r>
            <a:rPr lang="ja-JP" altLang="ja-JP" sz="1100" b="0" i="0" baseline="0">
              <a:solidFill>
                <a:schemeClr val="dk1"/>
              </a:solidFill>
              <a:effectLst/>
              <a:latin typeface="+mn-lt"/>
              <a:ea typeface="+mn-ea"/>
              <a:cs typeface="+mn-cs"/>
            </a:rPr>
            <a:t>今後も引き続き日置市財政健全化計画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に基づき、適正な財政運営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連結実質赤字比率については、全ての会計において黒字で推移しているが、一般会計から特別会計への繰出金も年々増加</a:t>
          </a:r>
          <a:r>
            <a:rPr lang="ja-JP" altLang="en-US" sz="1200" b="0" i="0" baseline="0">
              <a:solidFill>
                <a:schemeClr val="dk1"/>
              </a:solidFill>
              <a:effectLst/>
              <a:latin typeface="+mn-lt"/>
              <a:ea typeface="+mn-ea"/>
              <a:cs typeface="+mn-cs"/>
            </a:rPr>
            <a:t>傾向にある</a:t>
          </a:r>
          <a:r>
            <a:rPr lang="ja-JP" altLang="ja-JP" sz="1200" b="0" i="0" baseline="0">
              <a:solidFill>
                <a:schemeClr val="dk1"/>
              </a:solidFill>
              <a:effectLst/>
              <a:latin typeface="+mn-lt"/>
              <a:ea typeface="+mn-ea"/>
              <a:cs typeface="+mn-cs"/>
            </a:rPr>
            <a:t>ことから</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一般会計への負担が増加している。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その中で、水道事業会計</a:t>
          </a:r>
          <a:r>
            <a:rPr lang="ja-JP" altLang="en-US" sz="1200">
              <a:solidFill>
                <a:schemeClr val="dk1"/>
              </a:solidFill>
              <a:effectLst/>
              <a:latin typeface="+mn-lt"/>
              <a:ea typeface="+mn-ea"/>
              <a:cs typeface="+mn-cs"/>
            </a:rPr>
            <a:t>及び</a:t>
          </a:r>
          <a:r>
            <a:rPr lang="ja-JP" altLang="ja-JP" sz="1200">
              <a:solidFill>
                <a:schemeClr val="dk1"/>
              </a:solidFill>
              <a:effectLst/>
              <a:latin typeface="+mn-lt"/>
              <a:ea typeface="+mn-ea"/>
              <a:cs typeface="+mn-cs"/>
            </a:rPr>
            <a:t>公共下水道事業特別会計、健康交流館事業特別会計等においては、今後、施設の老朽化等への対応が一層、重要となっている。また、国民健康保険特別会計</a:t>
          </a:r>
          <a:r>
            <a:rPr lang="ja-JP" altLang="en-US" sz="1200">
              <a:solidFill>
                <a:schemeClr val="dk1"/>
              </a:solidFill>
              <a:effectLst/>
              <a:latin typeface="+mn-lt"/>
              <a:ea typeface="+mn-ea"/>
              <a:cs typeface="+mn-cs"/>
            </a:rPr>
            <a:t>及び介護保険特別会計等</a:t>
          </a:r>
          <a:r>
            <a:rPr lang="ja-JP" altLang="ja-JP" sz="1200">
              <a:solidFill>
                <a:schemeClr val="dk1"/>
              </a:solidFill>
              <a:effectLst/>
              <a:latin typeface="+mn-lt"/>
              <a:ea typeface="+mn-ea"/>
              <a:cs typeface="+mn-cs"/>
            </a:rPr>
            <a:t>において</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、高齢化の進展や医療技術の高度化等に伴う医療費</a:t>
          </a:r>
          <a:r>
            <a:rPr lang="ja-JP" altLang="en-US" sz="1200">
              <a:solidFill>
                <a:schemeClr val="dk1"/>
              </a:solidFill>
              <a:effectLst/>
              <a:latin typeface="+mn-lt"/>
              <a:ea typeface="+mn-ea"/>
              <a:cs typeface="+mn-cs"/>
            </a:rPr>
            <a:t>やサービス給付費等</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が一層見込まれるところである。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今後においても、黒字決算（適正な値）で推移するよう各会計において、財政健全化に努める必要がある。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27744751</v>
      </c>
      <c r="BO4" s="409"/>
      <c r="BP4" s="409"/>
      <c r="BQ4" s="409"/>
      <c r="BR4" s="409"/>
      <c r="BS4" s="409"/>
      <c r="BT4" s="409"/>
      <c r="BU4" s="410"/>
      <c r="BV4" s="408">
        <v>27155658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3.9</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26760024</v>
      </c>
      <c r="BO5" s="414"/>
      <c r="BP5" s="414"/>
      <c r="BQ5" s="414"/>
      <c r="BR5" s="414"/>
      <c r="BS5" s="414"/>
      <c r="BT5" s="414"/>
      <c r="BU5" s="415"/>
      <c r="BV5" s="413">
        <v>26408280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87.8</v>
      </c>
      <c r="CU5" s="384"/>
      <c r="CV5" s="384"/>
      <c r="CW5" s="384"/>
      <c r="CX5" s="384"/>
      <c r="CY5" s="384"/>
      <c r="CZ5" s="384"/>
      <c r="DA5" s="385"/>
      <c r="DB5" s="383">
        <v>90.2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984727</v>
      </c>
      <c r="BO6" s="414"/>
      <c r="BP6" s="414"/>
      <c r="BQ6" s="414"/>
      <c r="BR6" s="414"/>
      <c r="BS6" s="414"/>
      <c r="BT6" s="414"/>
      <c r="BU6" s="415"/>
      <c r="BV6" s="413">
        <v>747378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405682</v>
      </c>
      <c r="BO7" s="414"/>
      <c r="BP7" s="414"/>
      <c r="BQ7" s="414"/>
      <c r="BR7" s="414"/>
      <c r="BS7" s="414"/>
      <c r="BT7" s="414"/>
      <c r="BU7" s="415"/>
      <c r="BV7" s="413">
        <v>225464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14896001</v>
      </c>
      <c r="CU7" s="414"/>
      <c r="CV7" s="414"/>
      <c r="CW7" s="414"/>
      <c r="CX7" s="414"/>
      <c r="CY7" s="414"/>
      <c r="CZ7" s="414"/>
      <c r="DA7" s="415"/>
      <c r="DB7" s="413">
        <v>14861553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579045</v>
      </c>
      <c r="BO8" s="414"/>
      <c r="BP8" s="414"/>
      <c r="BQ8" s="414"/>
      <c r="BR8" s="414"/>
      <c r="BS8" s="414"/>
      <c r="BT8" s="414"/>
      <c r="BU8" s="415"/>
      <c r="BV8" s="413">
        <v>521914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49249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57131</v>
      </c>
      <c r="BO9" s="414"/>
      <c r="BP9" s="414"/>
      <c r="BQ9" s="414"/>
      <c r="BR9" s="414"/>
      <c r="BS9" s="414"/>
      <c r="BT9" s="414"/>
      <c r="BU9" s="415"/>
      <c r="BV9" s="413">
        <v>98967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17.3</v>
      </c>
      <c r="CU9" s="384"/>
      <c r="CV9" s="384"/>
      <c r="CW9" s="384"/>
      <c r="CX9" s="384"/>
      <c r="CY9" s="384"/>
      <c r="CZ9" s="384"/>
      <c r="DA9" s="385"/>
      <c r="DB9" s="383">
        <v>19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50822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14627</v>
      </c>
      <c r="BO10" s="414"/>
      <c r="BP10" s="414"/>
      <c r="BQ10" s="414"/>
      <c r="BR10" s="414"/>
      <c r="BS10" s="414"/>
      <c r="BT10" s="414"/>
      <c r="BU10" s="415"/>
      <c r="BV10" s="413">
        <v>10956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50230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353110</v>
      </c>
      <c r="BO12" s="414"/>
      <c r="BP12" s="414"/>
      <c r="BQ12" s="414"/>
      <c r="BR12" s="414"/>
      <c r="BS12" s="414"/>
      <c r="BT12" s="414"/>
      <c r="BU12" s="415"/>
      <c r="BV12" s="413">
        <v>289865</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50080</v>
      </c>
      <c r="S13" s="515"/>
      <c r="T13" s="515"/>
      <c r="U13" s="515"/>
      <c r="V13" s="516"/>
      <c r="W13" s="502" t="s">
        <v>121</v>
      </c>
      <c r="X13" s="426"/>
      <c r="Y13" s="426"/>
      <c r="Z13" s="426"/>
      <c r="AA13" s="426"/>
      <c r="AB13" s="427"/>
      <c r="AC13" s="389">
        <v>1643</v>
      </c>
      <c r="AD13" s="390"/>
      <c r="AE13" s="390"/>
      <c r="AF13" s="390"/>
      <c r="AG13" s="391"/>
      <c r="AH13" s="389">
        <v>2716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-281352</v>
      </c>
      <c r="BO13" s="414"/>
      <c r="BP13" s="414"/>
      <c r="BQ13" s="414"/>
      <c r="BR13" s="414"/>
      <c r="BS13" s="414"/>
      <c r="BT13" s="414"/>
      <c r="BU13" s="415"/>
      <c r="BV13" s="413">
        <v>-179942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50553</v>
      </c>
      <c r="S14" s="515"/>
      <c r="T14" s="515"/>
      <c r="U14" s="515"/>
      <c r="V14" s="516"/>
      <c r="W14" s="517"/>
      <c r="X14" s="429"/>
      <c r="Y14" s="429"/>
      <c r="Z14" s="429"/>
      <c r="AA14" s="429"/>
      <c r="AB14" s="430"/>
      <c r="AC14" s="507">
        <v>7.5</v>
      </c>
      <c r="AD14" s="508"/>
      <c r="AE14" s="508"/>
      <c r="AF14" s="508"/>
      <c r="AG14" s="509"/>
      <c r="AH14" s="507">
        <v>11.3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18.3</v>
      </c>
      <c r="CU14" s="486"/>
      <c r="CV14" s="486"/>
      <c r="CW14" s="486"/>
      <c r="CX14" s="486"/>
      <c r="CY14" s="486"/>
      <c r="CZ14" s="486"/>
      <c r="DA14" s="487"/>
      <c r="DB14" s="518">
        <v>24.7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50431</v>
      </c>
      <c r="S15" s="515"/>
      <c r="T15" s="515"/>
      <c r="U15" s="515"/>
      <c r="V15" s="516"/>
      <c r="W15" s="502" t="s">
        <v>128</v>
      </c>
      <c r="X15" s="426"/>
      <c r="Y15" s="426"/>
      <c r="Z15" s="426"/>
      <c r="AA15" s="426"/>
      <c r="AB15" s="427"/>
      <c r="AC15" s="389">
        <v>5555</v>
      </c>
      <c r="AD15" s="390"/>
      <c r="AE15" s="390"/>
      <c r="AF15" s="390"/>
      <c r="AG15" s="391"/>
      <c r="AH15" s="389">
        <v>6182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4349774</v>
      </c>
      <c r="BO15" s="409"/>
      <c r="BP15" s="409"/>
      <c r="BQ15" s="409"/>
      <c r="BR15" s="409"/>
      <c r="BS15" s="409"/>
      <c r="BT15" s="409"/>
      <c r="BU15" s="410"/>
      <c r="BV15" s="408">
        <v>4081288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25.2</v>
      </c>
      <c r="AD16" s="508"/>
      <c r="AE16" s="508"/>
      <c r="AF16" s="508"/>
      <c r="AG16" s="509"/>
      <c r="AH16" s="507">
        <v>25.8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11607843</v>
      </c>
      <c r="BO16" s="414"/>
      <c r="BP16" s="414"/>
      <c r="BQ16" s="414"/>
      <c r="BR16" s="414"/>
      <c r="BS16" s="414"/>
      <c r="BT16" s="414"/>
      <c r="BU16" s="415"/>
      <c r="BV16" s="413">
        <v>11084476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14834</v>
      </c>
      <c r="AD17" s="390"/>
      <c r="AE17" s="390"/>
      <c r="AF17" s="390"/>
      <c r="AG17" s="391"/>
      <c r="AH17" s="389">
        <v>15034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5443114</v>
      </c>
      <c r="BO17" s="414"/>
      <c r="BP17" s="414"/>
      <c r="BQ17" s="414"/>
      <c r="BR17" s="414"/>
      <c r="BS17" s="414"/>
      <c r="BT17" s="414"/>
      <c r="BU17" s="415"/>
      <c r="BV17" s="413">
        <v>5196558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253.01</v>
      </c>
      <c r="M18" s="478"/>
      <c r="N18" s="478"/>
      <c r="O18" s="478"/>
      <c r="P18" s="478"/>
      <c r="Q18" s="478"/>
      <c r="R18" s="479"/>
      <c r="S18" s="479"/>
      <c r="T18" s="479"/>
      <c r="U18" s="479"/>
      <c r="V18" s="480"/>
      <c r="W18" s="494"/>
      <c r="X18" s="495"/>
      <c r="Y18" s="495"/>
      <c r="Z18" s="495"/>
      <c r="AA18" s="495"/>
      <c r="AB18" s="503"/>
      <c r="AC18" s="377">
        <v>67.3</v>
      </c>
      <c r="AD18" s="378"/>
      <c r="AE18" s="378"/>
      <c r="AF18" s="378"/>
      <c r="AG18" s="481"/>
      <c r="AH18" s="377">
        <v>62.8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13330219</v>
      </c>
      <c r="BO18" s="414"/>
      <c r="BP18" s="414"/>
      <c r="BQ18" s="414"/>
      <c r="BR18" s="414"/>
      <c r="BS18" s="414"/>
      <c r="BT18" s="414"/>
      <c r="BU18" s="415"/>
      <c r="BV18" s="413">
        <v>13481760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195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17376979</v>
      </c>
      <c r="BO19" s="414"/>
      <c r="BP19" s="414"/>
      <c r="BQ19" s="414"/>
      <c r="BR19" s="414"/>
      <c r="BS19" s="414"/>
      <c r="BT19" s="414"/>
      <c r="BU19" s="415"/>
      <c r="BV19" s="413">
        <v>17059058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19649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29733331</v>
      </c>
      <c r="BO23" s="414"/>
      <c r="BP23" s="414"/>
      <c r="BQ23" s="414"/>
      <c r="BR23" s="414"/>
      <c r="BS23" s="414"/>
      <c r="BT23" s="414"/>
      <c r="BU23" s="415"/>
      <c r="BV23" s="413">
        <v>29282055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8620</v>
      </c>
      <c r="R24" s="390"/>
      <c r="S24" s="390"/>
      <c r="T24" s="390"/>
      <c r="U24" s="390"/>
      <c r="V24" s="391"/>
      <c r="W24" s="455"/>
      <c r="X24" s="446"/>
      <c r="Y24" s="447"/>
      <c r="Z24" s="386" t="s">
        <v>152</v>
      </c>
      <c r="AA24" s="387"/>
      <c r="AB24" s="387"/>
      <c r="AC24" s="387"/>
      <c r="AD24" s="387"/>
      <c r="AE24" s="387"/>
      <c r="AF24" s="387"/>
      <c r="AG24" s="388"/>
      <c r="AH24" s="389">
        <v>429</v>
      </c>
      <c r="AI24" s="390"/>
      <c r="AJ24" s="390"/>
      <c r="AK24" s="390"/>
      <c r="AL24" s="391"/>
      <c r="AM24" s="389">
        <v>1372371</v>
      </c>
      <c r="AN24" s="390"/>
      <c r="AO24" s="390"/>
      <c r="AP24" s="390"/>
      <c r="AQ24" s="390"/>
      <c r="AR24" s="391"/>
      <c r="AS24" s="389">
        <v>3199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19812242</v>
      </c>
      <c r="BO24" s="414"/>
      <c r="BP24" s="414"/>
      <c r="BQ24" s="414"/>
      <c r="BR24" s="414"/>
      <c r="BS24" s="414"/>
      <c r="BT24" s="414"/>
      <c r="BU24" s="415"/>
      <c r="BV24" s="413">
        <v>20728123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6570</v>
      </c>
      <c r="R25" s="390"/>
      <c r="S25" s="390"/>
      <c r="T25" s="390"/>
      <c r="U25" s="390"/>
      <c r="V25" s="391"/>
      <c r="W25" s="455"/>
      <c r="X25" s="446"/>
      <c r="Y25" s="447"/>
      <c r="Z25" s="386" t="s">
        <v>155</v>
      </c>
      <c r="AA25" s="387"/>
      <c r="AB25" s="387"/>
      <c r="AC25" s="387"/>
      <c r="AD25" s="387"/>
      <c r="AE25" s="387"/>
      <c r="AF25" s="387"/>
      <c r="AG25" s="388"/>
      <c r="AH25" s="389">
        <v>81</v>
      </c>
      <c r="AI25" s="390"/>
      <c r="AJ25" s="390"/>
      <c r="AK25" s="390"/>
      <c r="AL25" s="391"/>
      <c r="AM25" s="389">
        <v>233766</v>
      </c>
      <c r="AN25" s="390"/>
      <c r="AO25" s="390"/>
      <c r="AP25" s="390"/>
      <c r="AQ25" s="390"/>
      <c r="AR25" s="391"/>
      <c r="AS25" s="389">
        <v>2886</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1639532</v>
      </c>
      <c r="BO25" s="409"/>
      <c r="BP25" s="409"/>
      <c r="BQ25" s="409"/>
      <c r="BR25" s="409"/>
      <c r="BS25" s="409"/>
      <c r="BT25" s="409"/>
      <c r="BU25" s="410"/>
      <c r="BV25" s="408">
        <v>2009106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6320</v>
      </c>
      <c r="R26" s="390"/>
      <c r="S26" s="390"/>
      <c r="T26" s="390"/>
      <c r="U26" s="390"/>
      <c r="V26" s="391"/>
      <c r="W26" s="455"/>
      <c r="X26" s="446"/>
      <c r="Y26" s="447"/>
      <c r="Z26" s="386" t="s">
        <v>158</v>
      </c>
      <c r="AA26" s="468"/>
      <c r="AB26" s="468"/>
      <c r="AC26" s="468"/>
      <c r="AD26" s="468"/>
      <c r="AE26" s="468"/>
      <c r="AF26" s="468"/>
      <c r="AG26" s="469"/>
      <c r="AH26" s="389">
        <v>31</v>
      </c>
      <c r="AI26" s="390"/>
      <c r="AJ26" s="390"/>
      <c r="AK26" s="390"/>
      <c r="AL26" s="391"/>
      <c r="AM26" s="389">
        <v>102796</v>
      </c>
      <c r="AN26" s="390"/>
      <c r="AO26" s="390"/>
      <c r="AP26" s="390"/>
      <c r="AQ26" s="390"/>
      <c r="AR26" s="391"/>
      <c r="AS26" s="389">
        <v>3316</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4040</v>
      </c>
      <c r="R27" s="390"/>
      <c r="S27" s="390"/>
      <c r="T27" s="390"/>
      <c r="U27" s="390"/>
      <c r="V27" s="391"/>
      <c r="W27" s="455"/>
      <c r="X27" s="446"/>
      <c r="Y27" s="447"/>
      <c r="Z27" s="386" t="s">
        <v>161</v>
      </c>
      <c r="AA27" s="387"/>
      <c r="AB27" s="387"/>
      <c r="AC27" s="387"/>
      <c r="AD27" s="387"/>
      <c r="AE27" s="387"/>
      <c r="AF27" s="387"/>
      <c r="AG27" s="388"/>
      <c r="AH27" s="389">
        <v>16</v>
      </c>
      <c r="AI27" s="390"/>
      <c r="AJ27" s="390"/>
      <c r="AK27" s="390"/>
      <c r="AL27" s="391"/>
      <c r="AM27" s="389">
        <v>60244</v>
      </c>
      <c r="AN27" s="390"/>
      <c r="AO27" s="390"/>
      <c r="AP27" s="390"/>
      <c r="AQ27" s="390"/>
      <c r="AR27" s="391"/>
      <c r="AS27" s="389">
        <v>3765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400000</v>
      </c>
      <c r="BO27" s="417"/>
      <c r="BP27" s="417"/>
      <c r="BQ27" s="417"/>
      <c r="BR27" s="417"/>
      <c r="BS27" s="417"/>
      <c r="BT27" s="417"/>
      <c r="BU27" s="418"/>
      <c r="BV27" s="416">
        <v>368234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3230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4186431</v>
      </c>
      <c r="BO28" s="409"/>
      <c r="BP28" s="409"/>
      <c r="BQ28" s="409"/>
      <c r="BR28" s="409"/>
      <c r="BS28" s="409"/>
      <c r="BT28" s="409"/>
      <c r="BU28" s="410"/>
      <c r="BV28" s="408">
        <v>4263914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20</v>
      </c>
      <c r="M29" s="390"/>
      <c r="N29" s="390"/>
      <c r="O29" s="390"/>
      <c r="P29" s="391"/>
      <c r="Q29" s="389">
        <v>2990</v>
      </c>
      <c r="R29" s="390"/>
      <c r="S29" s="390"/>
      <c r="T29" s="390"/>
      <c r="U29" s="390"/>
      <c r="V29" s="391"/>
      <c r="W29" s="456"/>
      <c r="X29" s="457"/>
      <c r="Y29" s="458"/>
      <c r="Z29" s="386" t="s">
        <v>168</v>
      </c>
      <c r="AA29" s="387"/>
      <c r="AB29" s="387"/>
      <c r="AC29" s="387"/>
      <c r="AD29" s="387"/>
      <c r="AE29" s="387"/>
      <c r="AF29" s="387"/>
      <c r="AG29" s="388"/>
      <c r="AH29" s="389">
        <v>445</v>
      </c>
      <c r="AI29" s="390"/>
      <c r="AJ29" s="390"/>
      <c r="AK29" s="390"/>
      <c r="AL29" s="391"/>
      <c r="AM29" s="389">
        <v>1432615</v>
      </c>
      <c r="AN29" s="390"/>
      <c r="AO29" s="390"/>
      <c r="AP29" s="390"/>
      <c r="AQ29" s="390"/>
      <c r="AR29" s="391"/>
      <c r="AS29" s="389">
        <v>3219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309056</v>
      </c>
      <c r="BO29" s="414"/>
      <c r="BP29" s="414"/>
      <c r="BQ29" s="414"/>
      <c r="BR29" s="414"/>
      <c r="BS29" s="414"/>
      <c r="BT29" s="414"/>
      <c r="BU29" s="415"/>
      <c r="BV29" s="413">
        <v>308768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3915465</v>
      </c>
      <c r="BO30" s="417"/>
      <c r="BP30" s="417"/>
      <c r="BQ30" s="417"/>
      <c r="BR30" s="417"/>
      <c r="BS30" s="417"/>
      <c r="BT30" s="417"/>
      <c r="BU30" s="418"/>
      <c r="BV30" s="416">
        <v>4364211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日置市農業公社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いちき串木野市・日置市衛生処理組合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日置市土地開発公社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〇</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国民宿舎事業特別会計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南薩地区衛生管理組合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温泉給湯事業特別会計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鹿児島県後期高齢者医療広域連合（一般会計）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10</v>
      </c>
      <c r="BF38" s="373"/>
      <c r="BG38" s="372" t="str">
        <f>IF('各会計、関係団体の財政状況及び健全化判断比率'!B36="","",'各会計、関係団体の財政状況及び健全化判断比率'!B36)</f>
        <v>公衆浴場事業特別会計</v>
      </c>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鹿児島県後期高齢者医療広域連合（特別会計）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11</v>
      </c>
      <c r="BF39" s="373"/>
      <c r="BG39" s="372" t="str">
        <f>IF('各会計、関係団体の財政状況及び健全化判断比率'!B37="","",'各会計、関係団体の財政状況及び健全化判断比率'!B37)</f>
        <v>健康交流館事業特別会計</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539</v>
      </c>
      <c r="D34" s="1181"/>
      <c r="E34" s="1182"/>
      <c r="F34" s="32">
        <v>6.77</v>
      </c>
      <c r="G34" s="33">
        <v>7.75</v>
      </c>
      <c r="H34" s="33">
        <v>8.86</v>
      </c>
      <c r="I34" s="33">
        <v>9.58</v>
      </c>
      <c r="J34" s="34">
        <v>10.54</v>
      </c>
      <c r="K34" s="22"/>
      <c r="L34" s="22"/>
      <c r="M34" s="22"/>
      <c r="N34" s="22"/>
      <c r="O34" s="22"/>
      <c r="P34" s="22"/>
    </row>
    <row r="35" spans="1:16" ht="39" customHeight="1">
      <c r="A35" s="22"/>
      <c r="B35" s="35"/>
      <c r="C35" s="1175" t="s">
        <v>540</v>
      </c>
      <c r="D35" s="1176"/>
      <c r="E35" s="1177"/>
      <c r="F35" s="36">
        <v>3.64</v>
      </c>
      <c r="G35" s="37">
        <v>4.07</v>
      </c>
      <c r="H35" s="37">
        <v>2.8</v>
      </c>
      <c r="I35" s="37">
        <v>3.51</v>
      </c>
      <c r="J35" s="38">
        <v>3.88</v>
      </c>
      <c r="K35" s="22"/>
      <c r="L35" s="22"/>
      <c r="M35" s="22"/>
      <c r="N35" s="22"/>
      <c r="O35" s="22"/>
      <c r="P35" s="22"/>
    </row>
    <row r="36" spans="1:16" ht="39" customHeight="1">
      <c r="A36" s="22"/>
      <c r="B36" s="35"/>
      <c r="C36" s="1175" t="s">
        <v>541</v>
      </c>
      <c r="D36" s="1176"/>
      <c r="E36" s="1177"/>
      <c r="F36" s="36">
        <v>0.34</v>
      </c>
      <c r="G36" s="37">
        <v>0.62</v>
      </c>
      <c r="H36" s="37">
        <v>0.43</v>
      </c>
      <c r="I36" s="37">
        <v>0.61</v>
      </c>
      <c r="J36" s="38">
        <v>1.47</v>
      </c>
      <c r="K36" s="22"/>
      <c r="L36" s="22"/>
      <c r="M36" s="22"/>
      <c r="N36" s="22"/>
      <c r="O36" s="22"/>
      <c r="P36" s="22"/>
    </row>
    <row r="37" spans="1:16" ht="39" customHeight="1">
      <c r="A37" s="22"/>
      <c r="B37" s="35"/>
      <c r="C37" s="1175" t="s">
        <v>542</v>
      </c>
      <c r="D37" s="1176"/>
      <c r="E37" s="1177"/>
      <c r="F37" s="36">
        <v>2.4900000000000002</v>
      </c>
      <c r="G37" s="37">
        <v>2.0499999999999998</v>
      </c>
      <c r="H37" s="37">
        <v>2.1</v>
      </c>
      <c r="I37" s="37">
        <v>2.4900000000000002</v>
      </c>
      <c r="J37" s="38">
        <v>1.01</v>
      </c>
      <c r="K37" s="22"/>
      <c r="L37" s="22"/>
      <c r="M37" s="22"/>
      <c r="N37" s="22"/>
      <c r="O37" s="22"/>
      <c r="P37" s="22"/>
    </row>
    <row r="38" spans="1:16" ht="39" customHeight="1">
      <c r="A38" s="22"/>
      <c r="B38" s="35"/>
      <c r="C38" s="1175" t="s">
        <v>543</v>
      </c>
      <c r="D38" s="1176"/>
      <c r="E38" s="1177"/>
      <c r="F38" s="36">
        <v>0.06</v>
      </c>
      <c r="G38" s="37">
        <v>7.0000000000000007E-2</v>
      </c>
      <c r="H38" s="37">
        <v>0.09</v>
      </c>
      <c r="I38" s="37">
        <v>0.11</v>
      </c>
      <c r="J38" s="38">
        <v>0.11</v>
      </c>
      <c r="K38" s="22"/>
      <c r="L38" s="22"/>
      <c r="M38" s="22"/>
      <c r="N38" s="22"/>
      <c r="O38" s="22"/>
      <c r="P38" s="22"/>
    </row>
    <row r="39" spans="1:16" ht="39" customHeight="1">
      <c r="A39" s="22"/>
      <c r="B39" s="35"/>
      <c r="C39" s="1175" t="s">
        <v>544</v>
      </c>
      <c r="D39" s="1176"/>
      <c r="E39" s="1177"/>
      <c r="F39" s="36" t="s">
        <v>491</v>
      </c>
      <c r="G39" s="37" t="s">
        <v>491</v>
      </c>
      <c r="H39" s="37">
        <v>0.01</v>
      </c>
      <c r="I39" s="37">
        <v>0.02</v>
      </c>
      <c r="J39" s="38">
        <v>0.08</v>
      </c>
      <c r="K39" s="22"/>
      <c r="L39" s="22"/>
      <c r="M39" s="22"/>
      <c r="N39" s="22"/>
      <c r="O39" s="22"/>
      <c r="P39" s="22"/>
    </row>
    <row r="40" spans="1:16" ht="39" customHeight="1">
      <c r="A40" s="22"/>
      <c r="B40" s="35"/>
      <c r="C40" s="1175" t="s">
        <v>545</v>
      </c>
      <c r="D40" s="1176"/>
      <c r="E40" s="1177"/>
      <c r="F40" s="36">
        <v>0.01</v>
      </c>
      <c r="G40" s="37">
        <v>0.02</v>
      </c>
      <c r="H40" s="37">
        <v>0.01</v>
      </c>
      <c r="I40" s="37">
        <v>0.02</v>
      </c>
      <c r="J40" s="38">
        <v>0.02</v>
      </c>
      <c r="K40" s="22"/>
      <c r="L40" s="22"/>
      <c r="M40" s="22"/>
      <c r="N40" s="22"/>
      <c r="O40" s="22"/>
      <c r="P40" s="22"/>
    </row>
    <row r="41" spans="1:16" ht="39" customHeight="1">
      <c r="A41" s="22"/>
      <c r="B41" s="35"/>
      <c r="C41" s="1175" t="s">
        <v>546</v>
      </c>
      <c r="D41" s="1176"/>
      <c r="E41" s="1177"/>
      <c r="F41" s="36">
        <v>0.01</v>
      </c>
      <c r="G41" s="37">
        <v>0</v>
      </c>
      <c r="H41" s="37">
        <v>0.01</v>
      </c>
      <c r="I41" s="37">
        <v>0</v>
      </c>
      <c r="J41" s="38">
        <v>0.01</v>
      </c>
      <c r="K41" s="22"/>
      <c r="L41" s="22"/>
      <c r="M41" s="22"/>
      <c r="N41" s="22"/>
      <c r="O41" s="22"/>
      <c r="P41" s="22"/>
    </row>
    <row r="42" spans="1:16" ht="39" customHeight="1">
      <c r="A42" s="22"/>
      <c r="B42" s="39"/>
      <c r="C42" s="1175" t="s">
        <v>547</v>
      </c>
      <c r="D42" s="1176"/>
      <c r="E42" s="1177"/>
      <c r="F42" s="36" t="s">
        <v>491</v>
      </c>
      <c r="G42" s="37" t="s">
        <v>491</v>
      </c>
      <c r="H42" s="37" t="s">
        <v>491</v>
      </c>
      <c r="I42" s="37" t="s">
        <v>491</v>
      </c>
      <c r="J42" s="38" t="s">
        <v>491</v>
      </c>
      <c r="K42" s="22"/>
      <c r="L42" s="22"/>
      <c r="M42" s="22"/>
      <c r="N42" s="22"/>
      <c r="O42" s="22"/>
      <c r="P42" s="22"/>
    </row>
    <row r="43" spans="1:16" ht="39" customHeight="1" thickBot="1">
      <c r="A43" s="22"/>
      <c r="B43" s="40"/>
      <c r="C43" s="1178" t="s">
        <v>548</v>
      </c>
      <c r="D43" s="1179"/>
      <c r="E43" s="1180"/>
      <c r="F43" s="41">
        <v>0.1</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3925</v>
      </c>
      <c r="L45" s="60">
        <v>3977</v>
      </c>
      <c r="M45" s="60">
        <v>3774</v>
      </c>
      <c r="N45" s="60">
        <v>3469</v>
      </c>
      <c r="O45" s="61">
        <v>3228</v>
      </c>
      <c r="P45" s="48"/>
      <c r="Q45" s="48"/>
      <c r="R45" s="48"/>
      <c r="S45" s="48"/>
      <c r="T45" s="48"/>
      <c r="U45" s="48"/>
    </row>
    <row r="46" spans="1:21" ht="30.75" customHeight="1">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15</v>
      </c>
      <c r="F48" s="1185"/>
      <c r="G48" s="1185"/>
      <c r="H48" s="1185"/>
      <c r="I48" s="1185"/>
      <c r="J48" s="1186"/>
      <c r="K48" s="63">
        <v>244</v>
      </c>
      <c r="L48" s="64">
        <v>209</v>
      </c>
      <c r="M48" s="64">
        <v>187</v>
      </c>
      <c r="N48" s="64">
        <v>197</v>
      </c>
      <c r="O48" s="65">
        <v>188</v>
      </c>
      <c r="P48" s="48"/>
      <c r="Q48" s="48"/>
      <c r="R48" s="48"/>
      <c r="S48" s="48"/>
      <c r="T48" s="48"/>
      <c r="U48" s="48"/>
    </row>
    <row r="49" spans="1:21" ht="30.75" customHeight="1">
      <c r="A49" s="48"/>
      <c r="B49" s="1193"/>
      <c r="C49" s="1194"/>
      <c r="D49" s="62"/>
      <c r="E49" s="1185" t="s">
        <v>16</v>
      </c>
      <c r="F49" s="1185"/>
      <c r="G49" s="1185"/>
      <c r="H49" s="1185"/>
      <c r="I49" s="1185"/>
      <c r="J49" s="1186"/>
      <c r="K49" s="63">
        <v>23</v>
      </c>
      <c r="L49" s="64">
        <v>24</v>
      </c>
      <c r="M49" s="64">
        <v>13</v>
      </c>
      <c r="N49" s="64" t="s">
        <v>491</v>
      </c>
      <c r="O49" s="65" t="s">
        <v>491</v>
      </c>
      <c r="P49" s="48"/>
      <c r="Q49" s="48"/>
      <c r="R49" s="48"/>
      <c r="S49" s="48"/>
      <c r="T49" s="48"/>
      <c r="U49" s="48"/>
    </row>
    <row r="50" spans="1:21" ht="30.75" customHeight="1">
      <c r="A50" s="48"/>
      <c r="B50" s="1193"/>
      <c r="C50" s="1194"/>
      <c r="D50" s="62"/>
      <c r="E50" s="1185" t="s">
        <v>17</v>
      </c>
      <c r="F50" s="1185"/>
      <c r="G50" s="1185"/>
      <c r="H50" s="1185"/>
      <c r="I50" s="1185"/>
      <c r="J50" s="1186"/>
      <c r="K50" s="63">
        <v>6</v>
      </c>
      <c r="L50" s="64">
        <v>6</v>
      </c>
      <c r="M50" s="64">
        <v>6</v>
      </c>
      <c r="N50" s="64">
        <v>6</v>
      </c>
      <c r="O50" s="65">
        <v>6</v>
      </c>
      <c r="P50" s="48"/>
      <c r="Q50" s="48"/>
      <c r="R50" s="48"/>
      <c r="S50" s="48"/>
      <c r="T50" s="48"/>
      <c r="U50" s="48"/>
    </row>
    <row r="51" spans="1:21" ht="30.75" customHeight="1">
      <c r="A51" s="48"/>
      <c r="B51" s="1195"/>
      <c r="C51" s="1196"/>
      <c r="D51" s="66"/>
      <c r="E51" s="1185" t="s">
        <v>18</v>
      </c>
      <c r="F51" s="1185"/>
      <c r="G51" s="1185"/>
      <c r="H51" s="1185"/>
      <c r="I51" s="1185"/>
      <c r="J51" s="1186"/>
      <c r="K51" s="63" t="s">
        <v>491</v>
      </c>
      <c r="L51" s="64" t="s">
        <v>491</v>
      </c>
      <c r="M51" s="64" t="s">
        <v>491</v>
      </c>
      <c r="N51" s="64" t="s">
        <v>491</v>
      </c>
      <c r="O51" s="65" t="s">
        <v>491</v>
      </c>
      <c r="P51" s="48"/>
      <c r="Q51" s="48"/>
      <c r="R51" s="48"/>
      <c r="S51" s="48"/>
      <c r="T51" s="48"/>
      <c r="U51" s="48"/>
    </row>
    <row r="52" spans="1:21" ht="30.75" customHeight="1">
      <c r="A52" s="48"/>
      <c r="B52" s="1183" t="s">
        <v>19</v>
      </c>
      <c r="C52" s="1184"/>
      <c r="D52" s="66"/>
      <c r="E52" s="1185" t="s">
        <v>20</v>
      </c>
      <c r="F52" s="1185"/>
      <c r="G52" s="1185"/>
      <c r="H52" s="1185"/>
      <c r="I52" s="1185"/>
      <c r="J52" s="1186"/>
      <c r="K52" s="63">
        <v>2681</v>
      </c>
      <c r="L52" s="64">
        <v>2740</v>
      </c>
      <c r="M52" s="64">
        <v>2723</v>
      </c>
      <c r="N52" s="64">
        <v>2738</v>
      </c>
      <c r="O52" s="65">
        <v>2657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1517</v>
      </c>
      <c r="L53" s="69">
        <v>1476</v>
      </c>
      <c r="M53" s="69">
        <v>1257</v>
      </c>
      <c r="N53" s="69">
        <v>934</v>
      </c>
      <c r="O53" s="70">
        <v>765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1" t="s">
        <v>24</v>
      </c>
      <c r="C41" s="1212"/>
      <c r="D41" s="81"/>
      <c r="E41" s="1213" t="s">
        <v>25</v>
      </c>
      <c r="F41" s="1213"/>
      <c r="G41" s="1213"/>
      <c r="H41" s="1214"/>
      <c r="I41" s="82">
        <v>31655</v>
      </c>
      <c r="J41" s="83">
        <v>30496</v>
      </c>
      <c r="K41" s="83">
        <v>29302</v>
      </c>
      <c r="L41" s="83">
        <v>29282</v>
      </c>
      <c r="M41" s="84">
        <v>29733</v>
      </c>
    </row>
    <row r="42" spans="2:13" ht="27.75" customHeight="1">
      <c r="B42" s="1201"/>
      <c r="C42" s="1202"/>
      <c r="D42" s="85"/>
      <c r="E42" s="1205" t="s">
        <v>26</v>
      </c>
      <c r="F42" s="1205"/>
      <c r="G42" s="1205"/>
      <c r="H42" s="1206"/>
      <c r="I42" s="86">
        <v>25</v>
      </c>
      <c r="J42" s="87">
        <v>22</v>
      </c>
      <c r="K42" s="87">
        <v>19</v>
      </c>
      <c r="L42" s="87">
        <v>15</v>
      </c>
      <c r="M42" s="88" t="s">
        <v>491</v>
      </c>
    </row>
    <row r="43" spans="2:13" ht="27.75" customHeight="1">
      <c r="B43" s="1201"/>
      <c r="C43" s="1202"/>
      <c r="D43" s="85"/>
      <c r="E43" s="1205" t="s">
        <v>27</v>
      </c>
      <c r="F43" s="1205"/>
      <c r="G43" s="1205"/>
      <c r="H43" s="1206"/>
      <c r="I43" s="86">
        <v>3128</v>
      </c>
      <c r="J43" s="87">
        <v>3225</v>
      </c>
      <c r="K43" s="87">
        <v>3044</v>
      </c>
      <c r="L43" s="87">
        <v>2572</v>
      </c>
      <c r="M43" s="88">
        <v>2142</v>
      </c>
    </row>
    <row r="44" spans="2:13" ht="27.75" customHeight="1">
      <c r="B44" s="1201"/>
      <c r="C44" s="1202"/>
      <c r="D44" s="85"/>
      <c r="E44" s="1205" t="s">
        <v>28</v>
      </c>
      <c r="F44" s="1205"/>
      <c r="G44" s="1205"/>
      <c r="H44" s="1206"/>
      <c r="I44" s="86">
        <v>35</v>
      </c>
      <c r="J44" s="87">
        <v>13</v>
      </c>
      <c r="K44" s="87" t="s">
        <v>491</v>
      </c>
      <c r="L44" s="87" t="s">
        <v>491</v>
      </c>
      <c r="M44" s="88" t="s">
        <v>491</v>
      </c>
    </row>
    <row r="45" spans="2:13" ht="27.75" customHeight="1">
      <c r="B45" s="1201"/>
      <c r="C45" s="1202"/>
      <c r="D45" s="85"/>
      <c r="E45" s="1205" t="s">
        <v>29</v>
      </c>
      <c r="F45" s="1205"/>
      <c r="G45" s="1205"/>
      <c r="H45" s="1206"/>
      <c r="I45" s="86">
        <v>3902</v>
      </c>
      <c r="J45" s="87">
        <v>4022</v>
      </c>
      <c r="K45" s="87">
        <v>3724</v>
      </c>
      <c r="L45" s="87">
        <v>3387</v>
      </c>
      <c r="M45" s="88">
        <v>3264</v>
      </c>
    </row>
    <row r="46" spans="2:13" ht="27.75" customHeight="1">
      <c r="B46" s="1201"/>
      <c r="C46" s="1202"/>
      <c r="D46" s="85"/>
      <c r="E46" s="1205" t="s">
        <v>30</v>
      </c>
      <c r="F46" s="1205"/>
      <c r="G46" s="1205"/>
      <c r="H46" s="1206"/>
      <c r="I46" s="86">
        <v>151</v>
      </c>
      <c r="J46" s="87">
        <v>157</v>
      </c>
      <c r="K46" s="87">
        <v>43</v>
      </c>
      <c r="L46" s="87">
        <v>42</v>
      </c>
      <c r="M46" s="88">
        <v>54</v>
      </c>
    </row>
    <row r="47" spans="2:13" ht="27.75" customHeight="1">
      <c r="B47" s="1201"/>
      <c r="C47" s="1202"/>
      <c r="D47" s="85"/>
      <c r="E47" s="1205" t="s">
        <v>31</v>
      </c>
      <c r="F47" s="1205"/>
      <c r="G47" s="1205"/>
      <c r="H47" s="1206"/>
      <c r="I47" s="86" t="s">
        <v>491</v>
      </c>
      <c r="J47" s="87" t="s">
        <v>491</v>
      </c>
      <c r="K47" s="87" t="s">
        <v>491</v>
      </c>
      <c r="L47" s="87" t="s">
        <v>491</v>
      </c>
      <c r="M47" s="88" t="s">
        <v>491</v>
      </c>
    </row>
    <row r="48" spans="2:13" ht="27.75" customHeight="1">
      <c r="B48" s="1203"/>
      <c r="C48" s="1204"/>
      <c r="D48" s="85"/>
      <c r="E48" s="1205" t="s">
        <v>32</v>
      </c>
      <c r="F48" s="1205"/>
      <c r="G48" s="1205"/>
      <c r="H48" s="1206"/>
      <c r="I48" s="86" t="s">
        <v>491</v>
      </c>
      <c r="J48" s="87" t="s">
        <v>491</v>
      </c>
      <c r="K48" s="87" t="s">
        <v>491</v>
      </c>
      <c r="L48" s="87" t="s">
        <v>491</v>
      </c>
      <c r="M48" s="88" t="s">
        <v>491</v>
      </c>
    </row>
    <row r="49" spans="2:13" ht="27.75" customHeight="1">
      <c r="B49" s="1199" t="s">
        <v>33</v>
      </c>
      <c r="C49" s="1200"/>
      <c r="D49" s="89"/>
      <c r="E49" s="1205" t="s">
        <v>34</v>
      </c>
      <c r="F49" s="1205"/>
      <c r="G49" s="1205"/>
      <c r="H49" s="1206"/>
      <c r="I49" s="86">
        <v>7584</v>
      </c>
      <c r="J49" s="87">
        <v>7959</v>
      </c>
      <c r="K49" s="87">
        <v>7949</v>
      </c>
      <c r="L49" s="87">
        <v>8258</v>
      </c>
      <c r="M49" s="88">
        <v>7882</v>
      </c>
    </row>
    <row r="50" spans="2:13" ht="27.75" customHeight="1">
      <c r="B50" s="1201"/>
      <c r="C50" s="1202"/>
      <c r="D50" s="85"/>
      <c r="E50" s="1205" t="s">
        <v>35</v>
      </c>
      <c r="F50" s="1205"/>
      <c r="G50" s="1205"/>
      <c r="H50" s="1206"/>
      <c r="I50" s="86">
        <v>2280</v>
      </c>
      <c r="J50" s="87">
        <v>2225</v>
      </c>
      <c r="K50" s="87">
        <v>2008</v>
      </c>
      <c r="L50" s="87">
        <v>1900</v>
      </c>
      <c r="M50" s="88">
        <v>1777</v>
      </c>
    </row>
    <row r="51" spans="2:13" ht="27.75" customHeight="1">
      <c r="B51" s="1203"/>
      <c r="C51" s="1204"/>
      <c r="D51" s="85"/>
      <c r="E51" s="1205" t="s">
        <v>36</v>
      </c>
      <c r="F51" s="1205"/>
      <c r="G51" s="1205"/>
      <c r="H51" s="1206"/>
      <c r="I51" s="86">
        <v>23134</v>
      </c>
      <c r="J51" s="87">
        <v>23057</v>
      </c>
      <c r="K51" s="87">
        <v>22620</v>
      </c>
      <c r="L51" s="87">
        <v>22082</v>
      </c>
      <c r="M51" s="88">
        <v>23253</v>
      </c>
    </row>
    <row r="52" spans="2:13" ht="27.75" customHeight="1" thickBot="1">
      <c r="B52" s="1207" t="s">
        <v>37</v>
      </c>
      <c r="C52" s="1208"/>
      <c r="D52" s="90"/>
      <c r="E52" s="1209" t="s">
        <v>38</v>
      </c>
      <c r="F52" s="1209"/>
      <c r="G52" s="1209"/>
      <c r="H52" s="1210"/>
      <c r="I52" s="91">
        <v>5899</v>
      </c>
      <c r="J52" s="92">
        <v>4696</v>
      </c>
      <c r="K52" s="92">
        <v>3555</v>
      </c>
      <c r="L52" s="92">
        <v>3059</v>
      </c>
      <c r="M52" s="93">
        <v>2282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15" t="s">
        <v>573</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565</v>
      </c>
      <c r="H51" s="1228"/>
      <c r="I51" s="1233" t="s">
        <v>566</v>
      </c>
      <c r="J51" s="1233"/>
      <c r="K51" s="1235"/>
      <c r="L51" s="1235"/>
      <c r="M51" s="1235"/>
      <c r="N51" s="1235"/>
      <c r="O51" s="1236">
        <v>18.3</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567</v>
      </c>
      <c r="J53" s="1237"/>
      <c r="K53" s="1238"/>
      <c r="L53" s="1238"/>
      <c r="M53" s="1238"/>
      <c r="N53" s="1238"/>
      <c r="O53" s="1240">
        <v>54.6</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568</v>
      </c>
      <c r="H55" s="1242"/>
      <c r="I55" s="1237" t="s">
        <v>566</v>
      </c>
      <c r="J55" s="1237"/>
      <c r="K55" s="1235"/>
      <c r="L55" s="1235"/>
      <c r="M55" s="1235"/>
      <c r="N55" s="1235"/>
      <c r="O55" s="1236">
        <v>41.5</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567</v>
      </c>
      <c r="J57" s="1247"/>
      <c r="K57" s="1238"/>
      <c r="L57" s="1238"/>
      <c r="M57" s="1238"/>
      <c r="N57" s="1238"/>
      <c r="O57" s="1240">
        <v>54.7</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15" t="s">
        <v>572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565</v>
      </c>
      <c r="H73" s="1228"/>
      <c r="I73" s="1233" t="s">
        <v>566</v>
      </c>
      <c r="J73" s="1233"/>
      <c r="K73" s="1248">
        <v>46.3</v>
      </c>
      <c r="L73" s="1248">
        <v>37.5</v>
      </c>
      <c r="M73" s="1236">
        <v>28.2</v>
      </c>
      <c r="N73" s="1236">
        <v>24.7</v>
      </c>
      <c r="O73" s="1236">
        <v>18.3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571</v>
      </c>
      <c r="J75" s="1237"/>
      <c r="K75" s="1240">
        <v>12.5</v>
      </c>
      <c r="L75" s="1240">
        <v>11.9</v>
      </c>
      <c r="M75" s="1240">
        <v>11.2</v>
      </c>
      <c r="N75" s="1240">
        <v>9.6999999999999993</v>
      </c>
      <c r="O75" s="1240">
        <v>7.9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568</v>
      </c>
      <c r="H77" s="1242"/>
      <c r="I77" s="1237" t="s">
        <v>566</v>
      </c>
      <c r="J77" s="1237"/>
      <c r="K77" s="1248">
        <v>69.2</v>
      </c>
      <c r="L77" s="1248">
        <v>58.2</v>
      </c>
      <c r="M77" s="1236">
        <v>50.3</v>
      </c>
      <c r="N77" s="1236">
        <v>45.9</v>
      </c>
      <c r="O77" s="1236">
        <v>41.5</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571</v>
      </c>
      <c r="J79" s="1247"/>
      <c r="K79" s="1250">
        <v>11.1</v>
      </c>
      <c r="L79" s="1250">
        <v>10.3</v>
      </c>
      <c r="M79" s="1250">
        <v>9.6</v>
      </c>
      <c r="N79" s="1250">
        <v>8.8000000000000007</v>
      </c>
      <c r="O79" s="1250">
        <v>9.6</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86376</v>
      </c>
      <c r="E3" s="116"/>
      <c r="F3" s="117">
        <v>47569</v>
      </c>
      <c r="G3" s="118"/>
      <c r="H3" s="119"/>
    </row>
    <row r="4" spans="1:8">
      <c r="A4" s="120"/>
      <c r="B4" s="121"/>
      <c r="C4" s="122"/>
      <c r="D4" s="123">
        <v>39849</v>
      </c>
      <c r="E4" s="124"/>
      <c r="F4" s="125">
        <v>26255</v>
      </c>
      <c r="G4" s="126"/>
      <c r="H4" s="127"/>
    </row>
    <row r="5" spans="1:8">
      <c r="A5" s="108" t="s">
        <v>524</v>
      </c>
      <c r="B5" s="113"/>
      <c r="C5" s="114"/>
      <c r="D5" s="115">
        <v>81716</v>
      </c>
      <c r="E5" s="116"/>
      <c r="F5" s="117">
        <v>50880</v>
      </c>
      <c r="G5" s="118"/>
      <c r="H5" s="119"/>
    </row>
    <row r="6" spans="1:8">
      <c r="A6" s="120"/>
      <c r="B6" s="121"/>
      <c r="C6" s="122"/>
      <c r="D6" s="123">
        <v>26858</v>
      </c>
      <c r="E6" s="124"/>
      <c r="F6" s="125">
        <v>26879</v>
      </c>
      <c r="G6" s="126"/>
      <c r="H6" s="127"/>
    </row>
    <row r="7" spans="1:8">
      <c r="A7" s="108" t="s">
        <v>525</v>
      </c>
      <c r="B7" s="113"/>
      <c r="C7" s="114"/>
      <c r="D7" s="115">
        <v>88432</v>
      </c>
      <c r="E7" s="116"/>
      <c r="F7" s="117">
        <v>63956</v>
      </c>
      <c r="G7" s="118"/>
      <c r="H7" s="119"/>
    </row>
    <row r="8" spans="1:8">
      <c r="A8" s="120"/>
      <c r="B8" s="121"/>
      <c r="C8" s="122"/>
      <c r="D8" s="123">
        <v>30435</v>
      </c>
      <c r="E8" s="124"/>
      <c r="F8" s="125">
        <v>29239</v>
      </c>
      <c r="G8" s="126"/>
      <c r="H8" s="127"/>
    </row>
    <row r="9" spans="1:8">
      <c r="A9" s="108" t="s">
        <v>526</v>
      </c>
      <c r="B9" s="113"/>
      <c r="C9" s="114"/>
      <c r="D9" s="115">
        <v>115200</v>
      </c>
      <c r="E9" s="116"/>
      <c r="F9" s="117">
        <v>66255</v>
      </c>
      <c r="G9" s="118"/>
      <c r="H9" s="119"/>
    </row>
    <row r="10" spans="1:8">
      <c r="A10" s="120"/>
      <c r="B10" s="121"/>
      <c r="C10" s="122"/>
      <c r="D10" s="123">
        <v>47441</v>
      </c>
      <c r="E10" s="124"/>
      <c r="F10" s="125">
        <v>31822</v>
      </c>
      <c r="G10" s="126"/>
      <c r="H10" s="127"/>
    </row>
    <row r="11" spans="1:8">
      <c r="A11" s="108" t="s">
        <v>527</v>
      </c>
      <c r="B11" s="113"/>
      <c r="C11" s="114"/>
      <c r="D11" s="115">
        <v>109760</v>
      </c>
      <c r="E11" s="116"/>
      <c r="F11" s="117">
        <v>63727</v>
      </c>
      <c r="G11" s="118"/>
      <c r="H11" s="119"/>
    </row>
    <row r="12" spans="1:8">
      <c r="A12" s="120"/>
      <c r="B12" s="121"/>
      <c r="C12" s="128"/>
      <c r="D12" s="123">
        <v>55169</v>
      </c>
      <c r="E12" s="124"/>
      <c r="F12" s="125">
        <v>34577</v>
      </c>
      <c r="G12" s="126"/>
      <c r="H12" s="127"/>
    </row>
    <row r="13" spans="1:8">
      <c r="A13" s="108"/>
      <c r="B13" s="113"/>
      <c r="C13" s="129"/>
      <c r="D13" s="130">
        <v>96297</v>
      </c>
      <c r="E13" s="131"/>
      <c r="F13" s="132">
        <v>58477</v>
      </c>
      <c r="G13" s="133"/>
      <c r="H13" s="119"/>
    </row>
    <row r="14" spans="1:8">
      <c r="A14" s="120"/>
      <c r="B14" s="121"/>
      <c r="C14" s="122"/>
      <c r="D14" s="123">
        <v>39950</v>
      </c>
      <c r="E14" s="124"/>
      <c r="F14" s="125">
        <v>29754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3.65</v>
      </c>
      <c r="C19" s="134">
        <f>ROUND(VALUE(SUBSTITUTE(実質収支比率等に係る経年分析!G$48,"▲","-")),2)</f>
        <v>4.07</v>
      </c>
      <c r="D19" s="134">
        <f>ROUND(VALUE(SUBSTITUTE(実質収支比率等に係る経年分析!H$48,"▲","-")),2)</f>
        <v>2.8</v>
      </c>
      <c r="E19" s="134">
        <f>ROUND(VALUE(SUBSTITUTE(実質収支比率等に係る経年分析!I$48,"▲","-")),2)</f>
        <v>3.51</v>
      </c>
      <c r="F19" s="134">
        <f>ROUND(VALUE(SUBSTITUTE(実質収支比率等に係る経年分析!J$48,"▲","-")),2)</f>
        <v>3.89</v>
      </c>
    </row>
    <row r="20" spans="1:11">
      <c r="A20" s="134" t="s">
        <v>43</v>
      </c>
      <c r="B20" s="134">
        <f>ROUND(VALUE(SUBSTITUTE(実質収支比率等に係る経年分析!F$47,"▲","-")),2)</f>
        <v>26.37</v>
      </c>
      <c r="C20" s="134">
        <f>ROUND(VALUE(SUBSTITUTE(実質収支比率等に係る経年分析!G$47,"▲","-")),2)</f>
        <v>28.52</v>
      </c>
      <c r="D20" s="134">
        <f>ROUND(VALUE(SUBSTITUTE(実質収支比率等に係る経年分析!H$47,"▲","-")),2)</f>
        <v>28.71</v>
      </c>
      <c r="E20" s="134">
        <f>ROUND(VALUE(SUBSTITUTE(実質収支比率等に係る経年分析!I$47,"▲","-")),2)</f>
        <v>28.69</v>
      </c>
      <c r="F20" s="134">
        <f>ROUND(VALUE(SUBSTITUTE(実質収支比率等に係る経年分析!J$47,"▲","-")),2)</f>
        <v>28.1</v>
      </c>
    </row>
    <row r="21" spans="1:11">
      <c r="A21" s="134" t="s">
        <v>44</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-3</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-1.89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温泉給湯事業特別会計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健康交流館事業特別会計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2.4900000000000002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2.0499999999999998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2.4900000000000002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2681</v>
      </c>
      <c r="E42" s="136"/>
      <c r="F42" s="136"/>
      <c r="G42" s="136">
        <f>'実質公債費比率（分子）の構造'!L$52</f>
        <v>2740</v>
      </c>
      <c r="H42" s="136"/>
      <c r="I42" s="136"/>
      <c r="J42" s="136">
        <f>'実質公債費比率（分子）の構造'!M$52</f>
        <v>2723</v>
      </c>
      <c r="K42" s="136"/>
      <c r="L42" s="136"/>
      <c r="M42" s="136">
        <f>'実質公債費比率（分子）の構造'!N$52</f>
        <v>2738</v>
      </c>
      <c r="N42" s="136"/>
      <c r="O42" s="136"/>
      <c r="P42" s="136">
        <f>'実質公債費比率（分子）の構造'!O$52</f>
        <v>2657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23</v>
      </c>
      <c r="C45" s="136"/>
      <c r="D45" s="136"/>
      <c r="E45" s="136">
        <f>'実質公債費比率（分子）の構造'!L$49</f>
        <v>24</v>
      </c>
      <c r="F45" s="136"/>
      <c r="G45" s="136"/>
      <c r="H45" s="136">
        <f>'実質公債費比率（分子）の構造'!M$49</f>
        <v>13</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244</v>
      </c>
      <c r="C46" s="136"/>
      <c r="D46" s="136"/>
      <c r="E46" s="136">
        <f>'実質公債費比率（分子）の構造'!L$48</f>
        <v>209</v>
      </c>
      <c r="F46" s="136"/>
      <c r="G46" s="136"/>
      <c r="H46" s="136">
        <f>'実質公債費比率（分子）の構造'!M$48</f>
        <v>187</v>
      </c>
      <c r="I46" s="136"/>
      <c r="J46" s="136"/>
      <c r="K46" s="136">
        <f>'実質公債費比率（分子）の構造'!N$48</f>
        <v>197</v>
      </c>
      <c r="L46" s="136"/>
      <c r="M46" s="136"/>
      <c r="N46" s="136">
        <f>'実質公債費比率（分子）の構造'!O$48</f>
        <v>188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3925</v>
      </c>
      <c r="C49" s="136"/>
      <c r="D49" s="136"/>
      <c r="E49" s="136">
        <f>'実質公債費比率（分子）の構造'!L$45</f>
        <v>3977</v>
      </c>
      <c r="F49" s="136"/>
      <c r="G49" s="136"/>
      <c r="H49" s="136">
        <f>'実質公債費比率（分子）の構造'!M$45</f>
        <v>3774</v>
      </c>
      <c r="I49" s="136"/>
      <c r="J49" s="136"/>
      <c r="K49" s="136">
        <f>'実質公債費比率（分子）の構造'!N$45</f>
        <v>3469</v>
      </c>
      <c r="L49" s="136"/>
      <c r="M49" s="136"/>
      <c r="N49" s="136">
        <f>'実質公債費比率（分子）の構造'!O$45</f>
        <v>3228</v>
      </c>
      <c r="O49" s="136"/>
      <c r="P49" s="136"/>
    </row>
    <row r="50" spans="1:16">
      <c r="A50" s="136" t="s">
        <v>59</v>
      </c>
      <c r="B50" s="136" t="e">
        <f>NA()</f>
        <v>#N/A</v>
      </c>
      <c r="C50" s="136">
        <f>IF(ISNUMBER('実質公債費比率（分子）の構造'!K$53),'実質公債費比率（分子）の構造'!K$53,NA())</f>
        <v>1517</v>
      </c>
      <c r="D50" s="136" t="e">
        <f>NA()</f>
        <v>#N/A</v>
      </c>
      <c r="E50" s="136" t="e">
        <f>NA()</f>
        <v>#N/A</v>
      </c>
      <c r="F50" s="136">
        <f>IF(ISNUMBER('実質公債費比率（分子）の構造'!L$53),'実質公債費比率（分子）の構造'!L$53,NA())</f>
        <v>1476</v>
      </c>
      <c r="G50" s="136" t="e">
        <f>NA()</f>
        <v>#N/A</v>
      </c>
      <c r="H50" s="136" t="e">
        <f>NA()</f>
        <v>#N/A</v>
      </c>
      <c r="I50" s="136">
        <f>IF(ISNUMBER('実質公債費比率（分子）の構造'!M$53),'実質公債費比率（分子）の構造'!M$53,NA())</f>
        <v>1257</v>
      </c>
      <c r="J50" s="136" t="e">
        <f>NA()</f>
        <v>#N/A</v>
      </c>
      <c r="K50" s="136" t="e">
        <f>NA()</f>
        <v>#N/A</v>
      </c>
      <c r="L50" s="136">
        <f>IF(ISNUMBER('実質公債費比率（分子）の構造'!N$53),'実質公債費比率（分子）の構造'!N$53,NA())</f>
        <v>934</v>
      </c>
      <c r="M50" s="136" t="e">
        <f>NA()</f>
        <v>#N/A</v>
      </c>
      <c r="N50" s="136" t="e">
        <f>NA()</f>
        <v>#N/A</v>
      </c>
      <c r="O50" s="136">
        <f>IF(ISNUMBER('実質公債費比率（分子）の構造'!O$53),'実質公債費比率（分子）の構造'!O$53,NA())</f>
        <v>765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23134</v>
      </c>
      <c r="E56" s="135"/>
      <c r="F56" s="135"/>
      <c r="G56" s="135">
        <f>'将来負担比率（分子）の構造'!J$51</f>
        <v>23057</v>
      </c>
      <c r="H56" s="135"/>
      <c r="I56" s="135"/>
      <c r="J56" s="135">
        <f>'将来負担比率（分子）の構造'!K$51</f>
        <v>22620</v>
      </c>
      <c r="K56" s="135"/>
      <c r="L56" s="135"/>
      <c r="M56" s="135">
        <f>'将来負担比率（分子）の構造'!L$51</f>
        <v>22082</v>
      </c>
      <c r="N56" s="135"/>
      <c r="O56" s="135"/>
      <c r="P56" s="135">
        <f>'将来負担比率（分子）の構造'!M$51</f>
        <v>23253</v>
      </c>
    </row>
    <row r="57" spans="1:16">
      <c r="A57" s="135" t="s">
        <v>35</v>
      </c>
      <c r="B57" s="135"/>
      <c r="C57" s="135"/>
      <c r="D57" s="135">
        <f>'将来負担比率（分子）の構造'!I$50</f>
        <v>2280</v>
      </c>
      <c r="E57" s="135"/>
      <c r="F57" s="135"/>
      <c r="G57" s="135">
        <f>'将来負担比率（分子）の構造'!J$50</f>
        <v>2225</v>
      </c>
      <c r="H57" s="135"/>
      <c r="I57" s="135"/>
      <c r="J57" s="135">
        <f>'将来負担比率（分子）の構造'!K$50</f>
        <v>2008</v>
      </c>
      <c r="K57" s="135"/>
      <c r="L57" s="135"/>
      <c r="M57" s="135">
        <f>'将来負担比率（分子）の構造'!L$50</f>
        <v>1900</v>
      </c>
      <c r="N57" s="135"/>
      <c r="O57" s="135"/>
      <c r="P57" s="135">
        <f>'将来負担比率（分子）の構造'!M$50</f>
        <v>1777</v>
      </c>
    </row>
    <row r="58" spans="1:16">
      <c r="A58" s="135" t="s">
        <v>34</v>
      </c>
      <c r="B58" s="135"/>
      <c r="C58" s="135"/>
      <c r="D58" s="135">
        <f>'将来負担比率（分子）の構造'!I$49</f>
        <v>7584</v>
      </c>
      <c r="E58" s="135"/>
      <c r="F58" s="135"/>
      <c r="G58" s="135">
        <f>'将来負担比率（分子）の構造'!J$49</f>
        <v>7959</v>
      </c>
      <c r="H58" s="135"/>
      <c r="I58" s="135"/>
      <c r="J58" s="135">
        <f>'将来負担比率（分子）の構造'!K$49</f>
        <v>7949</v>
      </c>
      <c r="K58" s="135"/>
      <c r="L58" s="135"/>
      <c r="M58" s="135">
        <f>'将来負担比率（分子）の構造'!L$49</f>
        <v>8258</v>
      </c>
      <c r="N58" s="135"/>
      <c r="O58" s="135"/>
      <c r="P58" s="135">
        <f>'将来負担比率（分子）の構造'!M$49</f>
        <v>7882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151</v>
      </c>
      <c r="C61" s="135"/>
      <c r="D61" s="135"/>
      <c r="E61" s="135">
        <f>'将来負担比率（分子）の構造'!J$46</f>
        <v>157</v>
      </c>
      <c r="F61" s="135"/>
      <c r="G61" s="135"/>
      <c r="H61" s="135">
        <f>'将来負担比率（分子）の構造'!K$46</f>
        <v>43</v>
      </c>
      <c r="I61" s="135"/>
      <c r="J61" s="135"/>
      <c r="K61" s="135">
        <f>'将来負担比率（分子）の構造'!L$46</f>
        <v>42</v>
      </c>
      <c r="L61" s="135"/>
      <c r="M61" s="135"/>
      <c r="N61" s="135">
        <f>'将来負担比率（分子）の構造'!M$46</f>
        <v>54</v>
      </c>
      <c r="O61" s="135"/>
      <c r="P61" s="135"/>
    </row>
    <row r="62" spans="1:16">
      <c r="A62" s="135" t="s">
        <v>29</v>
      </c>
      <c r="B62" s="135">
        <f>'将来負担比率（分子）の構造'!I$45</f>
        <v>3902</v>
      </c>
      <c r="C62" s="135"/>
      <c r="D62" s="135"/>
      <c r="E62" s="135">
        <f>'将来負担比率（分子）の構造'!J$45</f>
        <v>4022</v>
      </c>
      <c r="F62" s="135"/>
      <c r="G62" s="135"/>
      <c r="H62" s="135">
        <f>'将来負担比率（分子）の構造'!K$45</f>
        <v>3724</v>
      </c>
      <c r="I62" s="135"/>
      <c r="J62" s="135"/>
      <c r="K62" s="135">
        <f>'将来負担比率（分子）の構造'!L$45</f>
        <v>3387</v>
      </c>
      <c r="L62" s="135"/>
      <c r="M62" s="135"/>
      <c r="N62" s="135">
        <f>'将来負担比率（分子）の構造'!M$45</f>
        <v>3264</v>
      </c>
      <c r="O62" s="135"/>
      <c r="P62" s="135"/>
    </row>
    <row r="63" spans="1:16">
      <c r="A63" s="135" t="s">
        <v>28</v>
      </c>
      <c r="B63" s="135">
        <f>'将来負担比率（分子）の構造'!I$44</f>
        <v>35</v>
      </c>
      <c r="C63" s="135"/>
      <c r="D63" s="135"/>
      <c r="E63" s="135">
        <f>'将来負担比率（分子）の構造'!J$44</f>
        <v>13</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3128</v>
      </c>
      <c r="C64" s="135"/>
      <c r="D64" s="135"/>
      <c r="E64" s="135">
        <f>'将来負担比率（分子）の構造'!J$43</f>
        <v>3225</v>
      </c>
      <c r="F64" s="135"/>
      <c r="G64" s="135"/>
      <c r="H64" s="135">
        <f>'将来負担比率（分子）の構造'!K$43</f>
        <v>3044</v>
      </c>
      <c r="I64" s="135"/>
      <c r="J64" s="135"/>
      <c r="K64" s="135">
        <f>'将来負担比率（分子）の構造'!L$43</f>
        <v>2572</v>
      </c>
      <c r="L64" s="135"/>
      <c r="M64" s="135"/>
      <c r="N64" s="135">
        <f>'将来負担比率（分子）の構造'!M$43</f>
        <v>2142</v>
      </c>
      <c r="O64" s="135"/>
      <c r="P64" s="135"/>
    </row>
    <row r="65" spans="1:16">
      <c r="A65" s="135" t="s">
        <v>26</v>
      </c>
      <c r="B65" s="135">
        <f>'将来負担比率（分子）の構造'!I$42</f>
        <v>25</v>
      </c>
      <c r="C65" s="135"/>
      <c r="D65" s="135"/>
      <c r="E65" s="135">
        <f>'将来負担比率（分子）の構造'!J$42</f>
        <v>22</v>
      </c>
      <c r="F65" s="135"/>
      <c r="G65" s="135"/>
      <c r="H65" s="135">
        <f>'将来負担比率（分子）の構造'!K$42</f>
        <v>19</v>
      </c>
      <c r="I65" s="135"/>
      <c r="J65" s="135"/>
      <c r="K65" s="135">
        <f>'将来負担比率（分子）の構造'!L$42</f>
        <v>15</v>
      </c>
      <c r="L65" s="135"/>
      <c r="M65" s="135"/>
      <c r="N65" s="135" t="str">
        <f>'将来負担比率（分子）の構造'!M$42</f>
        <v>-</v>
      </c>
      <c r="O65" s="135"/>
      <c r="P65" s="135"/>
    </row>
    <row r="66" spans="1:16">
      <c r="A66" s="135" t="s">
        <v>25</v>
      </c>
      <c r="B66" s="135">
        <f>'将来負担比率（分子）の構造'!I$41</f>
        <v>31655</v>
      </c>
      <c r="C66" s="135"/>
      <c r="D66" s="135"/>
      <c r="E66" s="135">
        <f>'将来負担比率（分子）の構造'!J$41</f>
        <v>30496</v>
      </c>
      <c r="F66" s="135"/>
      <c r="G66" s="135"/>
      <c r="H66" s="135">
        <f>'将来負担比率（分子）の構造'!K$41</f>
        <v>29302</v>
      </c>
      <c r="I66" s="135"/>
      <c r="J66" s="135"/>
      <c r="K66" s="135">
        <f>'将来負担比率（分子）の構造'!L$41</f>
        <v>29282</v>
      </c>
      <c r="L66" s="135"/>
      <c r="M66" s="135"/>
      <c r="N66" s="135">
        <f>'将来負担比率（分子）の構造'!M$41</f>
        <v>29733</v>
      </c>
      <c r="O66" s="135"/>
      <c r="P66" s="135"/>
    </row>
    <row r="67" spans="1:16">
      <c r="A67" s="135" t="s">
        <v>63</v>
      </c>
      <c r="B67" s="135" t="e">
        <f>NA()</f>
        <v>#N/A</v>
      </c>
      <c r="C67" s="135">
        <f>IF(ISNUMBER('将来負担比率（分子）の構造'!I$52), IF('将来負担比率（分子）の構造'!I$52 &lt; 0, 0, '将来負担比率（分子）の構造'!I$52), NA())</f>
        <v>5899</v>
      </c>
      <c r="D67" s="135" t="e">
        <f>NA()</f>
        <v>#N/A</v>
      </c>
      <c r="E67" s="135" t="e">
        <f>NA()</f>
        <v>#N/A</v>
      </c>
      <c r="F67" s="135">
        <f>IF(ISNUMBER('将来負担比率（分子）の構造'!J$52), IF('将来負担比率（分子）の構造'!J$52 &lt; 0, 0, '将来負担比率（分子）の構造'!J$52), NA())</f>
        <v>4696</v>
      </c>
      <c r="G67" s="135" t="e">
        <f>NA()</f>
        <v>#N/A</v>
      </c>
      <c r="H67" s="135" t="e">
        <f>NA()</f>
        <v>#N/A</v>
      </c>
      <c r="I67" s="135">
        <f>IF(ISNUMBER('将来負担比率（分子）の構造'!K$52), IF('将来負担比率（分子）の構造'!K$52 &lt; 0, 0, '将来負担比率（分子）の構造'!K$52), NA())</f>
        <v>3555</v>
      </c>
      <c r="J67" s="135" t="e">
        <f>NA()</f>
        <v>#N/A</v>
      </c>
      <c r="K67" s="135" t="e">
        <f>NA()</f>
        <v>#N/A</v>
      </c>
      <c r="L67" s="135">
        <f>IF(ISNUMBER('将来負担比率（分子）の構造'!L$52), IF('将来負担比率（分子）の構造'!L$52 &lt; 0, 0, '将来負担比率（分子）の構造'!L$52), NA())</f>
        <v>3059</v>
      </c>
      <c r="M67" s="135" t="e">
        <f>NA()</f>
        <v>#N/A</v>
      </c>
      <c r="N67" s="135" t="e">
        <f>NA()</f>
        <v>#N/A</v>
      </c>
      <c r="O67" s="135">
        <f>IF(ISNUMBER('将来負担比率（分子）の構造'!M$52), IF('将来負担比率（分子）の構造'!M$52 &lt; 0, 0, '将来負担比率（分子）の構造'!M$52), NA())</f>
        <v>2282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4372533</v>
      </c>
      <c r="S5" s="669"/>
      <c r="T5" s="669"/>
      <c r="U5" s="669"/>
      <c r="V5" s="669"/>
      <c r="W5" s="669"/>
      <c r="X5" s="669"/>
      <c r="Y5" s="716"/>
      <c r="Z5" s="729">
        <v>15.8</v>
      </c>
      <c r="AA5" s="729"/>
      <c r="AB5" s="729"/>
      <c r="AC5" s="729"/>
      <c r="AD5" s="730">
        <v>4372533</v>
      </c>
      <c r="AE5" s="730"/>
      <c r="AF5" s="730"/>
      <c r="AG5" s="730"/>
      <c r="AH5" s="730"/>
      <c r="AI5" s="730"/>
      <c r="AJ5" s="730"/>
      <c r="AK5" s="730"/>
      <c r="AL5" s="717">
        <v>30.4</v>
      </c>
      <c r="AM5" s="686"/>
      <c r="AN5" s="686"/>
      <c r="AO5" s="718"/>
      <c r="AP5" s="705" t="s">
        <v>207</v>
      </c>
      <c r="AQ5" s="706"/>
      <c r="AR5" s="706"/>
      <c r="AS5" s="706"/>
      <c r="AT5" s="706"/>
      <c r="AU5" s="706"/>
      <c r="AV5" s="706"/>
      <c r="AW5" s="706"/>
      <c r="AX5" s="706"/>
      <c r="AY5" s="706"/>
      <c r="AZ5" s="706"/>
      <c r="BA5" s="706"/>
      <c r="BB5" s="706"/>
      <c r="BC5" s="706"/>
      <c r="BD5" s="706"/>
      <c r="BE5" s="706"/>
      <c r="BF5" s="707"/>
      <c r="BG5" s="618">
        <v>4369492</v>
      </c>
      <c r="BH5" s="619"/>
      <c r="BI5" s="619"/>
      <c r="BJ5" s="619"/>
      <c r="BK5" s="619"/>
      <c r="BL5" s="619"/>
      <c r="BM5" s="619"/>
      <c r="BN5" s="620"/>
      <c r="BO5" s="671">
        <v>99.9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267519</v>
      </c>
      <c r="S6" s="619"/>
      <c r="T6" s="619"/>
      <c r="U6" s="619"/>
      <c r="V6" s="619"/>
      <c r="W6" s="619"/>
      <c r="X6" s="619"/>
      <c r="Y6" s="620"/>
      <c r="Z6" s="671">
        <v>1</v>
      </c>
      <c r="AA6" s="671"/>
      <c r="AB6" s="671"/>
      <c r="AC6" s="671"/>
      <c r="AD6" s="672">
        <v>267519</v>
      </c>
      <c r="AE6" s="672"/>
      <c r="AF6" s="672"/>
      <c r="AG6" s="672"/>
      <c r="AH6" s="672"/>
      <c r="AI6" s="672"/>
      <c r="AJ6" s="672"/>
      <c r="AK6" s="672"/>
      <c r="AL6" s="641">
        <v>1.9</v>
      </c>
      <c r="AM6" s="673"/>
      <c r="AN6" s="673"/>
      <c r="AO6" s="674"/>
      <c r="AP6" s="615" t="s">
        <v>213</v>
      </c>
      <c r="AQ6" s="616"/>
      <c r="AR6" s="616"/>
      <c r="AS6" s="616"/>
      <c r="AT6" s="616"/>
      <c r="AU6" s="616"/>
      <c r="AV6" s="616"/>
      <c r="AW6" s="616"/>
      <c r="AX6" s="616"/>
      <c r="AY6" s="616"/>
      <c r="AZ6" s="616"/>
      <c r="BA6" s="616"/>
      <c r="BB6" s="616"/>
      <c r="BC6" s="616"/>
      <c r="BD6" s="616"/>
      <c r="BE6" s="616"/>
      <c r="BF6" s="617"/>
      <c r="BG6" s="618">
        <v>4369492</v>
      </c>
      <c r="BH6" s="619"/>
      <c r="BI6" s="619"/>
      <c r="BJ6" s="619"/>
      <c r="BK6" s="619"/>
      <c r="BL6" s="619"/>
      <c r="BM6" s="619"/>
      <c r="BN6" s="620"/>
      <c r="BO6" s="671">
        <v>99.9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210611</v>
      </c>
      <c r="CS6" s="619"/>
      <c r="CT6" s="619"/>
      <c r="CU6" s="619"/>
      <c r="CV6" s="619"/>
      <c r="CW6" s="619"/>
      <c r="CX6" s="619"/>
      <c r="CY6" s="620"/>
      <c r="CZ6" s="671">
        <v>0.8</v>
      </c>
      <c r="DA6" s="671"/>
      <c r="DB6" s="671"/>
      <c r="DC6" s="671"/>
      <c r="DD6" s="624" t="s">
        <v>208</v>
      </c>
      <c r="DE6" s="619"/>
      <c r="DF6" s="619"/>
      <c r="DG6" s="619"/>
      <c r="DH6" s="619"/>
      <c r="DI6" s="619"/>
      <c r="DJ6" s="619"/>
      <c r="DK6" s="619"/>
      <c r="DL6" s="619"/>
      <c r="DM6" s="619"/>
      <c r="DN6" s="619"/>
      <c r="DO6" s="619"/>
      <c r="DP6" s="620"/>
      <c r="DQ6" s="624">
        <v>210611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6296</v>
      </c>
      <c r="S7" s="619"/>
      <c r="T7" s="619"/>
      <c r="U7" s="619"/>
      <c r="V7" s="619"/>
      <c r="W7" s="619"/>
      <c r="X7" s="619"/>
      <c r="Y7" s="620"/>
      <c r="Z7" s="671">
        <v>0</v>
      </c>
      <c r="AA7" s="671"/>
      <c r="AB7" s="671"/>
      <c r="AC7" s="671"/>
      <c r="AD7" s="672">
        <v>6296</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1854364</v>
      </c>
      <c r="BH7" s="619"/>
      <c r="BI7" s="619"/>
      <c r="BJ7" s="619"/>
      <c r="BK7" s="619"/>
      <c r="BL7" s="619"/>
      <c r="BM7" s="619"/>
      <c r="BN7" s="620"/>
      <c r="BO7" s="671">
        <v>42.4</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3035434</v>
      </c>
      <c r="CS7" s="619"/>
      <c r="CT7" s="619"/>
      <c r="CU7" s="619"/>
      <c r="CV7" s="619"/>
      <c r="CW7" s="619"/>
      <c r="CX7" s="619"/>
      <c r="CY7" s="620"/>
      <c r="CZ7" s="671">
        <v>11.3</v>
      </c>
      <c r="DA7" s="671"/>
      <c r="DB7" s="671"/>
      <c r="DC7" s="671"/>
      <c r="DD7" s="624">
        <v>296950</v>
      </c>
      <c r="DE7" s="619"/>
      <c r="DF7" s="619"/>
      <c r="DG7" s="619"/>
      <c r="DH7" s="619"/>
      <c r="DI7" s="619"/>
      <c r="DJ7" s="619"/>
      <c r="DK7" s="619"/>
      <c r="DL7" s="619"/>
      <c r="DM7" s="619"/>
      <c r="DN7" s="619"/>
      <c r="DO7" s="619"/>
      <c r="DP7" s="620"/>
      <c r="DQ7" s="624">
        <v>2309767</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12520</v>
      </c>
      <c r="S8" s="619"/>
      <c r="T8" s="619"/>
      <c r="U8" s="619"/>
      <c r="V8" s="619"/>
      <c r="W8" s="619"/>
      <c r="X8" s="619"/>
      <c r="Y8" s="620"/>
      <c r="Z8" s="671">
        <v>0</v>
      </c>
      <c r="AA8" s="671"/>
      <c r="AB8" s="671"/>
      <c r="AC8" s="671"/>
      <c r="AD8" s="672">
        <v>12520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73161</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8507185</v>
      </c>
      <c r="CS8" s="619"/>
      <c r="CT8" s="619"/>
      <c r="CU8" s="619"/>
      <c r="CV8" s="619"/>
      <c r="CW8" s="619"/>
      <c r="CX8" s="619"/>
      <c r="CY8" s="620"/>
      <c r="CZ8" s="671">
        <v>31.8</v>
      </c>
      <c r="DA8" s="671"/>
      <c r="DB8" s="671"/>
      <c r="DC8" s="671"/>
      <c r="DD8" s="624">
        <v>30005</v>
      </c>
      <c r="DE8" s="619"/>
      <c r="DF8" s="619"/>
      <c r="DG8" s="619"/>
      <c r="DH8" s="619"/>
      <c r="DI8" s="619"/>
      <c r="DJ8" s="619"/>
      <c r="DK8" s="619"/>
      <c r="DL8" s="619"/>
      <c r="DM8" s="619"/>
      <c r="DN8" s="619"/>
      <c r="DO8" s="619"/>
      <c r="DP8" s="620"/>
      <c r="DQ8" s="624">
        <v>4266009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12734</v>
      </c>
      <c r="S9" s="619"/>
      <c r="T9" s="619"/>
      <c r="U9" s="619"/>
      <c r="V9" s="619"/>
      <c r="W9" s="619"/>
      <c r="X9" s="619"/>
      <c r="Y9" s="620"/>
      <c r="Z9" s="671">
        <v>0</v>
      </c>
      <c r="AA9" s="671"/>
      <c r="AB9" s="671"/>
      <c r="AC9" s="671"/>
      <c r="AD9" s="672">
        <v>12734</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1490107</v>
      </c>
      <c r="BH9" s="619"/>
      <c r="BI9" s="619"/>
      <c r="BJ9" s="619"/>
      <c r="BK9" s="619"/>
      <c r="BL9" s="619"/>
      <c r="BM9" s="619"/>
      <c r="BN9" s="620"/>
      <c r="BO9" s="671">
        <v>34.1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2205152</v>
      </c>
      <c r="CS9" s="619"/>
      <c r="CT9" s="619"/>
      <c r="CU9" s="619"/>
      <c r="CV9" s="619"/>
      <c r="CW9" s="619"/>
      <c r="CX9" s="619"/>
      <c r="CY9" s="620"/>
      <c r="CZ9" s="671">
        <v>8.1999999999999993</v>
      </c>
      <c r="DA9" s="671"/>
      <c r="DB9" s="671"/>
      <c r="DC9" s="671"/>
      <c r="DD9" s="624">
        <v>264276</v>
      </c>
      <c r="DE9" s="619"/>
      <c r="DF9" s="619"/>
      <c r="DG9" s="619"/>
      <c r="DH9" s="619"/>
      <c r="DI9" s="619"/>
      <c r="DJ9" s="619"/>
      <c r="DK9" s="619"/>
      <c r="DL9" s="619"/>
      <c r="DM9" s="619"/>
      <c r="DN9" s="619"/>
      <c r="DO9" s="619"/>
      <c r="DP9" s="620"/>
      <c r="DQ9" s="624">
        <v>1506521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908737</v>
      </c>
      <c r="S10" s="619"/>
      <c r="T10" s="619"/>
      <c r="U10" s="619"/>
      <c r="V10" s="619"/>
      <c r="W10" s="619"/>
      <c r="X10" s="619"/>
      <c r="Y10" s="620"/>
      <c r="Z10" s="671">
        <v>3.3</v>
      </c>
      <c r="AA10" s="671"/>
      <c r="AB10" s="671"/>
      <c r="AC10" s="671"/>
      <c r="AD10" s="672">
        <v>908737</v>
      </c>
      <c r="AE10" s="672"/>
      <c r="AF10" s="672"/>
      <c r="AG10" s="672"/>
      <c r="AH10" s="672"/>
      <c r="AI10" s="672"/>
      <c r="AJ10" s="672"/>
      <c r="AK10" s="672"/>
      <c r="AL10" s="641">
        <v>6.3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90188</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17737</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13381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37809</v>
      </c>
      <c r="S11" s="619"/>
      <c r="T11" s="619"/>
      <c r="U11" s="619"/>
      <c r="V11" s="619"/>
      <c r="W11" s="619"/>
      <c r="X11" s="619"/>
      <c r="Y11" s="620"/>
      <c r="Z11" s="671">
        <v>0.1</v>
      </c>
      <c r="AA11" s="671"/>
      <c r="AB11" s="671"/>
      <c r="AC11" s="671"/>
      <c r="AD11" s="672">
        <v>37809</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200908</v>
      </c>
      <c r="BH11" s="619"/>
      <c r="BI11" s="619"/>
      <c r="BJ11" s="619"/>
      <c r="BK11" s="619"/>
      <c r="BL11" s="619"/>
      <c r="BM11" s="619"/>
      <c r="BN11" s="620"/>
      <c r="BO11" s="671">
        <v>4.5999999999999996</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1310474</v>
      </c>
      <c r="CS11" s="619"/>
      <c r="CT11" s="619"/>
      <c r="CU11" s="619"/>
      <c r="CV11" s="619"/>
      <c r="CW11" s="619"/>
      <c r="CX11" s="619"/>
      <c r="CY11" s="620"/>
      <c r="CZ11" s="671">
        <v>4.9000000000000004</v>
      </c>
      <c r="DA11" s="671"/>
      <c r="DB11" s="671"/>
      <c r="DC11" s="671"/>
      <c r="DD11" s="624">
        <v>445508</v>
      </c>
      <c r="DE11" s="619"/>
      <c r="DF11" s="619"/>
      <c r="DG11" s="619"/>
      <c r="DH11" s="619"/>
      <c r="DI11" s="619"/>
      <c r="DJ11" s="619"/>
      <c r="DK11" s="619"/>
      <c r="DL11" s="619"/>
      <c r="DM11" s="619"/>
      <c r="DN11" s="619"/>
      <c r="DO11" s="619"/>
      <c r="DP11" s="620"/>
      <c r="DQ11" s="624">
        <v>847234</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2112867</v>
      </c>
      <c r="BH12" s="619"/>
      <c r="BI12" s="619"/>
      <c r="BJ12" s="619"/>
      <c r="BK12" s="619"/>
      <c r="BL12" s="619"/>
      <c r="BM12" s="619"/>
      <c r="BN12" s="620"/>
      <c r="BO12" s="671">
        <v>48.3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441912</v>
      </c>
      <c r="CS12" s="619"/>
      <c r="CT12" s="619"/>
      <c r="CU12" s="619"/>
      <c r="CV12" s="619"/>
      <c r="CW12" s="619"/>
      <c r="CX12" s="619"/>
      <c r="CY12" s="620"/>
      <c r="CZ12" s="671">
        <v>1.7</v>
      </c>
      <c r="DA12" s="671"/>
      <c r="DB12" s="671"/>
      <c r="DC12" s="671"/>
      <c r="DD12" s="624">
        <v>87574</v>
      </c>
      <c r="DE12" s="619"/>
      <c r="DF12" s="619"/>
      <c r="DG12" s="619"/>
      <c r="DH12" s="619"/>
      <c r="DI12" s="619"/>
      <c r="DJ12" s="619"/>
      <c r="DK12" s="619"/>
      <c r="DL12" s="619"/>
      <c r="DM12" s="619"/>
      <c r="DN12" s="619"/>
      <c r="DO12" s="619"/>
      <c r="DP12" s="620"/>
      <c r="DQ12" s="624">
        <v>340561</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25834</v>
      </c>
      <c r="S13" s="619"/>
      <c r="T13" s="619"/>
      <c r="U13" s="619"/>
      <c r="V13" s="619"/>
      <c r="W13" s="619"/>
      <c r="X13" s="619"/>
      <c r="Y13" s="620"/>
      <c r="Z13" s="671">
        <v>0.1</v>
      </c>
      <c r="AA13" s="671"/>
      <c r="AB13" s="671"/>
      <c r="AC13" s="671"/>
      <c r="AD13" s="672">
        <v>25834</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2082914</v>
      </c>
      <c r="BH13" s="619"/>
      <c r="BI13" s="619"/>
      <c r="BJ13" s="619"/>
      <c r="BK13" s="619"/>
      <c r="BL13" s="619"/>
      <c r="BM13" s="619"/>
      <c r="BN13" s="620"/>
      <c r="BO13" s="671">
        <v>47.6</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3322397</v>
      </c>
      <c r="CS13" s="619"/>
      <c r="CT13" s="619"/>
      <c r="CU13" s="619"/>
      <c r="CV13" s="619"/>
      <c r="CW13" s="619"/>
      <c r="CX13" s="619"/>
      <c r="CY13" s="620"/>
      <c r="CZ13" s="671">
        <v>12.4</v>
      </c>
      <c r="DA13" s="671"/>
      <c r="DB13" s="671"/>
      <c r="DC13" s="671"/>
      <c r="DD13" s="624">
        <v>2748941</v>
      </c>
      <c r="DE13" s="619"/>
      <c r="DF13" s="619"/>
      <c r="DG13" s="619"/>
      <c r="DH13" s="619"/>
      <c r="DI13" s="619"/>
      <c r="DJ13" s="619"/>
      <c r="DK13" s="619"/>
      <c r="DL13" s="619"/>
      <c r="DM13" s="619"/>
      <c r="DN13" s="619"/>
      <c r="DO13" s="619"/>
      <c r="DP13" s="620"/>
      <c r="DQ13" s="624">
        <v>1064747</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142326</v>
      </c>
      <c r="BH14" s="619"/>
      <c r="BI14" s="619"/>
      <c r="BJ14" s="619"/>
      <c r="BK14" s="619"/>
      <c r="BL14" s="619"/>
      <c r="BM14" s="619"/>
      <c r="BN14" s="620"/>
      <c r="BO14" s="671">
        <v>3.3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1963909</v>
      </c>
      <c r="CS14" s="619"/>
      <c r="CT14" s="619"/>
      <c r="CU14" s="619"/>
      <c r="CV14" s="619"/>
      <c r="CW14" s="619"/>
      <c r="CX14" s="619"/>
      <c r="CY14" s="620"/>
      <c r="CZ14" s="671">
        <v>7.3</v>
      </c>
      <c r="DA14" s="671"/>
      <c r="DB14" s="671"/>
      <c r="DC14" s="671"/>
      <c r="DD14" s="624">
        <v>1240773</v>
      </c>
      <c r="DE14" s="619"/>
      <c r="DF14" s="619"/>
      <c r="DG14" s="619"/>
      <c r="DH14" s="619"/>
      <c r="DI14" s="619"/>
      <c r="DJ14" s="619"/>
      <c r="DK14" s="619"/>
      <c r="DL14" s="619"/>
      <c r="DM14" s="619"/>
      <c r="DN14" s="619"/>
      <c r="DO14" s="619"/>
      <c r="DP14" s="620"/>
      <c r="DQ14" s="624">
        <v>786075</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25963</v>
      </c>
      <c r="S15" s="619"/>
      <c r="T15" s="619"/>
      <c r="U15" s="619"/>
      <c r="V15" s="619"/>
      <c r="W15" s="619"/>
      <c r="X15" s="619"/>
      <c r="Y15" s="620"/>
      <c r="Z15" s="671">
        <v>0.1</v>
      </c>
      <c r="AA15" s="671"/>
      <c r="AB15" s="671"/>
      <c r="AC15" s="671"/>
      <c r="AD15" s="672">
        <v>25963</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259935</v>
      </c>
      <c r="BH15" s="619"/>
      <c r="BI15" s="619"/>
      <c r="BJ15" s="619"/>
      <c r="BK15" s="619"/>
      <c r="BL15" s="619"/>
      <c r="BM15" s="619"/>
      <c r="BN15" s="620"/>
      <c r="BO15" s="671">
        <v>5.9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2195197</v>
      </c>
      <c r="CS15" s="619"/>
      <c r="CT15" s="619"/>
      <c r="CU15" s="619"/>
      <c r="CV15" s="619"/>
      <c r="CW15" s="619"/>
      <c r="CX15" s="619"/>
      <c r="CY15" s="620"/>
      <c r="CZ15" s="671">
        <v>8.1999999999999993</v>
      </c>
      <c r="DA15" s="671"/>
      <c r="DB15" s="671"/>
      <c r="DC15" s="671"/>
      <c r="DD15" s="624">
        <v>399211</v>
      </c>
      <c r="DE15" s="619"/>
      <c r="DF15" s="619"/>
      <c r="DG15" s="619"/>
      <c r="DH15" s="619"/>
      <c r="DI15" s="619"/>
      <c r="DJ15" s="619"/>
      <c r="DK15" s="619"/>
      <c r="DL15" s="619"/>
      <c r="DM15" s="619"/>
      <c r="DN15" s="619"/>
      <c r="DO15" s="619"/>
      <c r="DP15" s="620"/>
      <c r="DQ15" s="624">
        <v>1797142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9596748</v>
      </c>
      <c r="S16" s="619"/>
      <c r="T16" s="619"/>
      <c r="U16" s="619"/>
      <c r="V16" s="619"/>
      <c r="W16" s="619"/>
      <c r="X16" s="619"/>
      <c r="Y16" s="620"/>
      <c r="Z16" s="671">
        <v>34.6</v>
      </c>
      <c r="AA16" s="671"/>
      <c r="AB16" s="671"/>
      <c r="AC16" s="671"/>
      <c r="AD16" s="672">
        <v>8634634</v>
      </c>
      <c r="AE16" s="672"/>
      <c r="AF16" s="672"/>
      <c r="AG16" s="672"/>
      <c r="AH16" s="672"/>
      <c r="AI16" s="672"/>
      <c r="AJ16" s="672"/>
      <c r="AK16" s="672"/>
      <c r="AL16" s="641">
        <v>60.1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322062</v>
      </c>
      <c r="CS16" s="619"/>
      <c r="CT16" s="619"/>
      <c r="CU16" s="619"/>
      <c r="CV16" s="619"/>
      <c r="CW16" s="619"/>
      <c r="CX16" s="619"/>
      <c r="CY16" s="620"/>
      <c r="CZ16" s="671">
        <v>1.2</v>
      </c>
      <c r="DA16" s="671"/>
      <c r="DB16" s="671"/>
      <c r="DC16" s="671"/>
      <c r="DD16" s="624" t="s">
        <v>109</v>
      </c>
      <c r="DE16" s="619"/>
      <c r="DF16" s="619"/>
      <c r="DG16" s="619"/>
      <c r="DH16" s="619"/>
      <c r="DI16" s="619"/>
      <c r="DJ16" s="619"/>
      <c r="DK16" s="619"/>
      <c r="DL16" s="619"/>
      <c r="DM16" s="619"/>
      <c r="DN16" s="619"/>
      <c r="DO16" s="619"/>
      <c r="DP16" s="620"/>
      <c r="DQ16" s="624">
        <v>248870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8634634</v>
      </c>
      <c r="S17" s="619"/>
      <c r="T17" s="619"/>
      <c r="U17" s="619"/>
      <c r="V17" s="619"/>
      <c r="W17" s="619"/>
      <c r="X17" s="619"/>
      <c r="Y17" s="620"/>
      <c r="Z17" s="671">
        <v>31.1</v>
      </c>
      <c r="AA17" s="671"/>
      <c r="AB17" s="671"/>
      <c r="AC17" s="671"/>
      <c r="AD17" s="672">
        <v>8634634</v>
      </c>
      <c r="AE17" s="672"/>
      <c r="AF17" s="672"/>
      <c r="AG17" s="672"/>
      <c r="AH17" s="672"/>
      <c r="AI17" s="672"/>
      <c r="AJ17" s="672"/>
      <c r="AK17" s="672"/>
      <c r="AL17" s="641">
        <v>60.1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3227954</v>
      </c>
      <c r="CS17" s="619"/>
      <c r="CT17" s="619"/>
      <c r="CU17" s="619"/>
      <c r="CV17" s="619"/>
      <c r="CW17" s="619"/>
      <c r="CX17" s="619"/>
      <c r="CY17" s="620"/>
      <c r="CZ17" s="671">
        <v>12.1</v>
      </c>
      <c r="DA17" s="671"/>
      <c r="DB17" s="671"/>
      <c r="DC17" s="671"/>
      <c r="DD17" s="624" t="s">
        <v>109</v>
      </c>
      <c r="DE17" s="619"/>
      <c r="DF17" s="619"/>
      <c r="DG17" s="619"/>
      <c r="DH17" s="619"/>
      <c r="DI17" s="619"/>
      <c r="DJ17" s="619"/>
      <c r="DK17" s="619"/>
      <c r="DL17" s="619"/>
      <c r="DM17" s="619"/>
      <c r="DN17" s="619"/>
      <c r="DO17" s="619"/>
      <c r="DP17" s="620"/>
      <c r="DQ17" s="624">
        <v>3001684</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962114</v>
      </c>
      <c r="S18" s="619"/>
      <c r="T18" s="619"/>
      <c r="U18" s="619"/>
      <c r="V18" s="619"/>
      <c r="W18" s="619"/>
      <c r="X18" s="619"/>
      <c r="Y18" s="620"/>
      <c r="Z18" s="671">
        <v>3.5</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3041</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15266693</v>
      </c>
      <c r="S20" s="619"/>
      <c r="T20" s="619"/>
      <c r="U20" s="619"/>
      <c r="V20" s="619"/>
      <c r="W20" s="619"/>
      <c r="X20" s="619"/>
      <c r="Y20" s="620"/>
      <c r="Z20" s="671">
        <v>55</v>
      </c>
      <c r="AA20" s="671"/>
      <c r="AB20" s="671"/>
      <c r="AC20" s="671"/>
      <c r="AD20" s="672">
        <v>14304579</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3041</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26760024</v>
      </c>
      <c r="CS20" s="619"/>
      <c r="CT20" s="619"/>
      <c r="CU20" s="619"/>
      <c r="CV20" s="619"/>
      <c r="CW20" s="619"/>
      <c r="CX20" s="619"/>
      <c r="CY20" s="620"/>
      <c r="CZ20" s="671">
        <v>100</v>
      </c>
      <c r="DA20" s="671"/>
      <c r="DB20" s="671"/>
      <c r="DC20" s="671"/>
      <c r="DD20" s="624">
        <v>5513238</v>
      </c>
      <c r="DE20" s="619"/>
      <c r="DF20" s="619"/>
      <c r="DG20" s="619"/>
      <c r="DH20" s="619"/>
      <c r="DI20" s="619"/>
      <c r="DJ20" s="619"/>
      <c r="DK20" s="619"/>
      <c r="DL20" s="619"/>
      <c r="DM20" s="619"/>
      <c r="DN20" s="619"/>
      <c r="DO20" s="619"/>
      <c r="DP20" s="620"/>
      <c r="DQ20" s="624">
        <v>16392602</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7190</v>
      </c>
      <c r="S21" s="619"/>
      <c r="T21" s="619"/>
      <c r="U21" s="619"/>
      <c r="V21" s="619"/>
      <c r="W21" s="619"/>
      <c r="X21" s="619"/>
      <c r="Y21" s="620"/>
      <c r="Z21" s="671">
        <v>0</v>
      </c>
      <c r="AA21" s="671"/>
      <c r="AB21" s="671"/>
      <c r="AC21" s="671"/>
      <c r="AD21" s="672">
        <v>7190</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3041</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240199</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328750</v>
      </c>
      <c r="S23" s="619"/>
      <c r="T23" s="619"/>
      <c r="U23" s="619"/>
      <c r="V23" s="619"/>
      <c r="W23" s="619"/>
      <c r="X23" s="619"/>
      <c r="Y23" s="620"/>
      <c r="Z23" s="671">
        <v>1.2</v>
      </c>
      <c r="AA23" s="671"/>
      <c r="AB23" s="671"/>
      <c r="AC23" s="671"/>
      <c r="AD23" s="672">
        <v>17177</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132407</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12465849</v>
      </c>
      <c r="CS24" s="669"/>
      <c r="CT24" s="669"/>
      <c r="CU24" s="669"/>
      <c r="CV24" s="669"/>
      <c r="CW24" s="669"/>
      <c r="CX24" s="669"/>
      <c r="CY24" s="716"/>
      <c r="CZ24" s="720">
        <v>46.6</v>
      </c>
      <c r="DA24" s="721"/>
      <c r="DB24" s="721"/>
      <c r="DC24" s="722"/>
      <c r="DD24" s="715">
        <v>8372532</v>
      </c>
      <c r="DE24" s="669"/>
      <c r="DF24" s="669"/>
      <c r="DG24" s="669"/>
      <c r="DH24" s="669"/>
      <c r="DI24" s="669"/>
      <c r="DJ24" s="669"/>
      <c r="DK24" s="716"/>
      <c r="DL24" s="715">
        <v>8354901</v>
      </c>
      <c r="DM24" s="669"/>
      <c r="DN24" s="669"/>
      <c r="DO24" s="669"/>
      <c r="DP24" s="669"/>
      <c r="DQ24" s="669"/>
      <c r="DR24" s="669"/>
      <c r="DS24" s="669"/>
      <c r="DT24" s="669"/>
      <c r="DU24" s="669"/>
      <c r="DV24" s="716"/>
      <c r="DW24" s="717">
        <v>55</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4238379</v>
      </c>
      <c r="S25" s="619"/>
      <c r="T25" s="619"/>
      <c r="U25" s="619"/>
      <c r="V25" s="619"/>
      <c r="W25" s="619"/>
      <c r="X25" s="619"/>
      <c r="Y25" s="620"/>
      <c r="Z25" s="671">
        <v>15.3</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3907074</v>
      </c>
      <c r="CS25" s="637"/>
      <c r="CT25" s="637"/>
      <c r="CU25" s="637"/>
      <c r="CV25" s="637"/>
      <c r="CW25" s="637"/>
      <c r="CX25" s="637"/>
      <c r="CY25" s="638"/>
      <c r="CZ25" s="621">
        <v>14.6</v>
      </c>
      <c r="DA25" s="639"/>
      <c r="DB25" s="639"/>
      <c r="DC25" s="640"/>
      <c r="DD25" s="624">
        <v>3741873</v>
      </c>
      <c r="DE25" s="637"/>
      <c r="DF25" s="637"/>
      <c r="DG25" s="637"/>
      <c r="DH25" s="637"/>
      <c r="DI25" s="637"/>
      <c r="DJ25" s="637"/>
      <c r="DK25" s="638"/>
      <c r="DL25" s="624">
        <v>3729872</v>
      </c>
      <c r="DM25" s="637"/>
      <c r="DN25" s="637"/>
      <c r="DO25" s="637"/>
      <c r="DP25" s="637"/>
      <c r="DQ25" s="637"/>
      <c r="DR25" s="637"/>
      <c r="DS25" s="637"/>
      <c r="DT25" s="637"/>
      <c r="DU25" s="637"/>
      <c r="DV25" s="638"/>
      <c r="DW25" s="641">
        <v>24.6</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2628895</v>
      </c>
      <c r="CS26" s="619"/>
      <c r="CT26" s="619"/>
      <c r="CU26" s="619"/>
      <c r="CV26" s="619"/>
      <c r="CW26" s="619"/>
      <c r="CX26" s="619"/>
      <c r="CY26" s="620"/>
      <c r="CZ26" s="621">
        <v>9.8000000000000007</v>
      </c>
      <c r="DA26" s="639"/>
      <c r="DB26" s="639"/>
      <c r="DC26" s="640"/>
      <c r="DD26" s="624">
        <v>2520076</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2068746</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4372533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5330821</v>
      </c>
      <c r="CS27" s="637"/>
      <c r="CT27" s="637"/>
      <c r="CU27" s="637"/>
      <c r="CV27" s="637"/>
      <c r="CW27" s="637"/>
      <c r="CX27" s="637"/>
      <c r="CY27" s="638"/>
      <c r="CZ27" s="621">
        <v>19.899999999999999</v>
      </c>
      <c r="DA27" s="639"/>
      <c r="DB27" s="639"/>
      <c r="DC27" s="640"/>
      <c r="DD27" s="624">
        <v>1628975</v>
      </c>
      <c r="DE27" s="637"/>
      <c r="DF27" s="637"/>
      <c r="DG27" s="637"/>
      <c r="DH27" s="637"/>
      <c r="DI27" s="637"/>
      <c r="DJ27" s="637"/>
      <c r="DK27" s="638"/>
      <c r="DL27" s="624">
        <v>1623345</v>
      </c>
      <c r="DM27" s="637"/>
      <c r="DN27" s="637"/>
      <c r="DO27" s="637"/>
      <c r="DP27" s="637"/>
      <c r="DQ27" s="637"/>
      <c r="DR27" s="637"/>
      <c r="DS27" s="637"/>
      <c r="DT27" s="637"/>
      <c r="DU27" s="637"/>
      <c r="DV27" s="638"/>
      <c r="DW27" s="641">
        <v>10.7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79051</v>
      </c>
      <c r="S28" s="619"/>
      <c r="T28" s="619"/>
      <c r="U28" s="619"/>
      <c r="V28" s="619"/>
      <c r="W28" s="619"/>
      <c r="X28" s="619"/>
      <c r="Y28" s="620"/>
      <c r="Z28" s="671">
        <v>0.3</v>
      </c>
      <c r="AA28" s="671"/>
      <c r="AB28" s="671"/>
      <c r="AC28" s="671"/>
      <c r="AD28" s="672">
        <v>34241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3227954</v>
      </c>
      <c r="CS28" s="619"/>
      <c r="CT28" s="619"/>
      <c r="CU28" s="619"/>
      <c r="CV28" s="619"/>
      <c r="CW28" s="619"/>
      <c r="CX28" s="619"/>
      <c r="CY28" s="620"/>
      <c r="CZ28" s="621">
        <v>12.1</v>
      </c>
      <c r="DA28" s="639"/>
      <c r="DB28" s="639"/>
      <c r="DC28" s="640"/>
      <c r="DD28" s="624">
        <v>3001684</v>
      </c>
      <c r="DE28" s="619"/>
      <c r="DF28" s="619"/>
      <c r="DG28" s="619"/>
      <c r="DH28" s="619"/>
      <c r="DI28" s="619"/>
      <c r="DJ28" s="619"/>
      <c r="DK28" s="620"/>
      <c r="DL28" s="624">
        <v>3001684</v>
      </c>
      <c r="DM28" s="619"/>
      <c r="DN28" s="619"/>
      <c r="DO28" s="619"/>
      <c r="DP28" s="619"/>
      <c r="DQ28" s="619"/>
      <c r="DR28" s="619"/>
      <c r="DS28" s="619"/>
      <c r="DT28" s="619"/>
      <c r="DU28" s="619"/>
      <c r="DV28" s="620"/>
      <c r="DW28" s="641">
        <v>19.8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10439</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3227880</v>
      </c>
      <c r="CS29" s="637"/>
      <c r="CT29" s="637"/>
      <c r="CU29" s="637"/>
      <c r="CV29" s="637"/>
      <c r="CW29" s="637"/>
      <c r="CX29" s="637"/>
      <c r="CY29" s="638"/>
      <c r="CZ29" s="621">
        <v>12.1</v>
      </c>
      <c r="DA29" s="639"/>
      <c r="DB29" s="639"/>
      <c r="DC29" s="640"/>
      <c r="DD29" s="624">
        <v>3001610</v>
      </c>
      <c r="DE29" s="637"/>
      <c r="DF29" s="637"/>
      <c r="DG29" s="637"/>
      <c r="DH29" s="637"/>
      <c r="DI29" s="637"/>
      <c r="DJ29" s="637"/>
      <c r="DK29" s="638"/>
      <c r="DL29" s="624">
        <v>3001610</v>
      </c>
      <c r="DM29" s="637"/>
      <c r="DN29" s="637"/>
      <c r="DO29" s="637"/>
      <c r="DP29" s="637"/>
      <c r="DQ29" s="637"/>
      <c r="DR29" s="637"/>
      <c r="DS29" s="637"/>
      <c r="DT29" s="637"/>
      <c r="DU29" s="637"/>
      <c r="DV29" s="638"/>
      <c r="DW29" s="641">
        <v>19.8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1352768</v>
      </c>
      <c r="S30" s="619"/>
      <c r="T30" s="619"/>
      <c r="U30" s="619"/>
      <c r="V30" s="619"/>
      <c r="W30" s="619"/>
      <c r="X30" s="619"/>
      <c r="Y30" s="620"/>
      <c r="Z30" s="671">
        <v>4.9000000000000004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94.8</v>
      </c>
      <c r="BN30" s="685"/>
      <c r="BO30" s="685"/>
      <c r="BP30" s="685"/>
      <c r="BQ30" s="687"/>
      <c r="BR30" s="684">
        <v>98.9</v>
      </c>
      <c r="BS30" s="685"/>
      <c r="BT30" s="685"/>
      <c r="BU30" s="685"/>
      <c r="BV30" s="685"/>
      <c r="BW30" s="685"/>
      <c r="BX30" s="686">
        <v>94.5</v>
      </c>
      <c r="BY30" s="685"/>
      <c r="BZ30" s="685"/>
      <c r="CA30" s="685"/>
      <c r="CB30" s="687"/>
      <c r="CD30" s="690"/>
      <c r="CE30" s="691"/>
      <c r="CF30" s="655" t="s">
        <v>291</v>
      </c>
      <c r="CG30" s="652"/>
      <c r="CH30" s="652"/>
      <c r="CI30" s="652"/>
      <c r="CJ30" s="652"/>
      <c r="CK30" s="652"/>
      <c r="CL30" s="652"/>
      <c r="CM30" s="652"/>
      <c r="CN30" s="652"/>
      <c r="CO30" s="652"/>
      <c r="CP30" s="652"/>
      <c r="CQ30" s="653"/>
      <c r="CR30" s="618">
        <v>2886024</v>
      </c>
      <c r="CS30" s="619"/>
      <c r="CT30" s="619"/>
      <c r="CU30" s="619"/>
      <c r="CV30" s="619"/>
      <c r="CW30" s="619"/>
      <c r="CX30" s="619"/>
      <c r="CY30" s="620"/>
      <c r="CZ30" s="621">
        <v>10.8</v>
      </c>
      <c r="DA30" s="639"/>
      <c r="DB30" s="639"/>
      <c r="DC30" s="640"/>
      <c r="DD30" s="624">
        <v>2659754</v>
      </c>
      <c r="DE30" s="619"/>
      <c r="DF30" s="619"/>
      <c r="DG30" s="619"/>
      <c r="DH30" s="619"/>
      <c r="DI30" s="619"/>
      <c r="DJ30" s="619"/>
      <c r="DK30" s="620"/>
      <c r="DL30" s="624">
        <v>2659754</v>
      </c>
      <c r="DM30" s="619"/>
      <c r="DN30" s="619"/>
      <c r="DO30" s="619"/>
      <c r="DP30" s="619"/>
      <c r="DQ30" s="619"/>
      <c r="DR30" s="619"/>
      <c r="DS30" s="619"/>
      <c r="DT30" s="619"/>
      <c r="DU30" s="619"/>
      <c r="DV30" s="620"/>
      <c r="DW30" s="641">
        <v>17.5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486378</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95.6</v>
      </c>
      <c r="BN31" s="683"/>
      <c r="BO31" s="683"/>
      <c r="BP31" s="683"/>
      <c r="BQ31" s="647"/>
      <c r="BR31" s="682">
        <v>98.9</v>
      </c>
      <c r="BS31" s="637"/>
      <c r="BT31" s="637"/>
      <c r="BU31" s="637"/>
      <c r="BV31" s="637"/>
      <c r="BW31" s="637"/>
      <c r="BX31" s="673">
        <v>95.2</v>
      </c>
      <c r="BY31" s="683"/>
      <c r="BZ31" s="683"/>
      <c r="CA31" s="683"/>
      <c r="CB31" s="647"/>
      <c r="CD31" s="690"/>
      <c r="CE31" s="691"/>
      <c r="CF31" s="655" t="s">
        <v>295</v>
      </c>
      <c r="CG31" s="652"/>
      <c r="CH31" s="652"/>
      <c r="CI31" s="652"/>
      <c r="CJ31" s="652"/>
      <c r="CK31" s="652"/>
      <c r="CL31" s="652"/>
      <c r="CM31" s="652"/>
      <c r="CN31" s="652"/>
      <c r="CO31" s="652"/>
      <c r="CP31" s="652"/>
      <c r="CQ31" s="653"/>
      <c r="CR31" s="618">
        <v>341856</v>
      </c>
      <c r="CS31" s="637"/>
      <c r="CT31" s="637"/>
      <c r="CU31" s="637"/>
      <c r="CV31" s="637"/>
      <c r="CW31" s="637"/>
      <c r="CX31" s="637"/>
      <c r="CY31" s="638"/>
      <c r="CZ31" s="621">
        <v>1.3</v>
      </c>
      <c r="DA31" s="639"/>
      <c r="DB31" s="639"/>
      <c r="DC31" s="640"/>
      <c r="DD31" s="624">
        <v>341856</v>
      </c>
      <c r="DE31" s="637"/>
      <c r="DF31" s="637"/>
      <c r="DG31" s="637"/>
      <c r="DH31" s="637"/>
      <c r="DI31" s="637"/>
      <c r="DJ31" s="637"/>
      <c r="DK31" s="638"/>
      <c r="DL31" s="624">
        <v>341856</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196451</v>
      </c>
      <c r="S32" s="619"/>
      <c r="T32" s="619"/>
      <c r="U32" s="619"/>
      <c r="V32" s="619"/>
      <c r="W32" s="619"/>
      <c r="X32" s="619"/>
      <c r="Y32" s="620"/>
      <c r="Z32" s="671">
        <v>0.7</v>
      </c>
      <c r="AA32" s="671"/>
      <c r="AB32" s="671"/>
      <c r="AC32" s="671"/>
      <c r="AD32" s="672">
        <v>848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93.5</v>
      </c>
      <c r="BN32" s="603"/>
      <c r="BO32" s="603"/>
      <c r="BP32" s="603"/>
      <c r="BQ32" s="660"/>
      <c r="BR32" s="681">
        <v>98.7</v>
      </c>
      <c r="BS32" s="603"/>
      <c r="BT32" s="603"/>
      <c r="BU32" s="603"/>
      <c r="BV32" s="603"/>
      <c r="BW32" s="603"/>
      <c r="BX32" s="666">
        <v>93.3</v>
      </c>
      <c r="BY32" s="603"/>
      <c r="BZ32" s="603"/>
      <c r="CA32" s="603"/>
      <c r="CB32" s="660"/>
      <c r="CD32" s="692"/>
      <c r="CE32" s="693"/>
      <c r="CF32" s="655" t="s">
        <v>298</v>
      </c>
      <c r="CG32" s="652"/>
      <c r="CH32" s="652"/>
      <c r="CI32" s="652"/>
      <c r="CJ32" s="652"/>
      <c r="CK32" s="652"/>
      <c r="CL32" s="652"/>
      <c r="CM32" s="652"/>
      <c r="CN32" s="652"/>
      <c r="CO32" s="652"/>
      <c r="CP32" s="652"/>
      <c r="CQ32" s="653"/>
      <c r="CR32" s="618">
        <v>74</v>
      </c>
      <c r="CS32" s="619"/>
      <c r="CT32" s="619"/>
      <c r="CU32" s="619"/>
      <c r="CV32" s="619"/>
      <c r="CW32" s="619"/>
      <c r="CX32" s="619"/>
      <c r="CY32" s="620"/>
      <c r="CZ32" s="621">
        <v>0</v>
      </c>
      <c r="DA32" s="639"/>
      <c r="DB32" s="639"/>
      <c r="DC32" s="640"/>
      <c r="DD32" s="624">
        <v>74</v>
      </c>
      <c r="DE32" s="619"/>
      <c r="DF32" s="619"/>
      <c r="DG32" s="619"/>
      <c r="DH32" s="619"/>
      <c r="DI32" s="619"/>
      <c r="DJ32" s="619"/>
      <c r="DK32" s="620"/>
      <c r="DL32" s="624">
        <v>74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3337300</v>
      </c>
      <c r="S33" s="619"/>
      <c r="T33" s="619"/>
      <c r="U33" s="619"/>
      <c r="V33" s="619"/>
      <c r="W33" s="619"/>
      <c r="X33" s="619"/>
      <c r="Y33" s="620"/>
      <c r="Z33" s="671">
        <v>12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8458875</v>
      </c>
      <c r="CS33" s="637"/>
      <c r="CT33" s="637"/>
      <c r="CU33" s="637"/>
      <c r="CV33" s="637"/>
      <c r="CW33" s="637"/>
      <c r="CX33" s="637"/>
      <c r="CY33" s="638"/>
      <c r="CZ33" s="621">
        <v>31.6</v>
      </c>
      <c r="DA33" s="639"/>
      <c r="DB33" s="639"/>
      <c r="DC33" s="640"/>
      <c r="DD33" s="624">
        <v>6511725</v>
      </c>
      <c r="DE33" s="637"/>
      <c r="DF33" s="637"/>
      <c r="DG33" s="637"/>
      <c r="DH33" s="637"/>
      <c r="DI33" s="637"/>
      <c r="DJ33" s="637"/>
      <c r="DK33" s="638"/>
      <c r="DL33" s="624">
        <v>4975318</v>
      </c>
      <c r="DM33" s="637"/>
      <c r="DN33" s="637"/>
      <c r="DO33" s="637"/>
      <c r="DP33" s="637"/>
      <c r="DQ33" s="637"/>
      <c r="DR33" s="637"/>
      <c r="DS33" s="637"/>
      <c r="DT33" s="637"/>
      <c r="DU33" s="637"/>
      <c r="DV33" s="638"/>
      <c r="DW33" s="641">
        <v>32.799999999999997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2759210</v>
      </c>
      <c r="CS34" s="619"/>
      <c r="CT34" s="619"/>
      <c r="CU34" s="619"/>
      <c r="CV34" s="619"/>
      <c r="CW34" s="619"/>
      <c r="CX34" s="619"/>
      <c r="CY34" s="620"/>
      <c r="CZ34" s="621">
        <v>10.3</v>
      </c>
      <c r="DA34" s="639"/>
      <c r="DB34" s="639"/>
      <c r="DC34" s="640"/>
      <c r="DD34" s="624">
        <v>2318264</v>
      </c>
      <c r="DE34" s="619"/>
      <c r="DF34" s="619"/>
      <c r="DG34" s="619"/>
      <c r="DH34" s="619"/>
      <c r="DI34" s="619"/>
      <c r="DJ34" s="619"/>
      <c r="DK34" s="620"/>
      <c r="DL34" s="624">
        <v>2069187</v>
      </c>
      <c r="DM34" s="619"/>
      <c r="DN34" s="619"/>
      <c r="DO34" s="619"/>
      <c r="DP34" s="619"/>
      <c r="DQ34" s="619"/>
      <c r="DR34" s="619"/>
      <c r="DS34" s="619"/>
      <c r="DT34" s="619"/>
      <c r="DU34" s="619"/>
      <c r="DV34" s="620"/>
      <c r="DW34" s="641">
        <v>13.6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818200</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3002906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150966</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138413</v>
      </c>
      <c r="CS35" s="637"/>
      <c r="CT35" s="637"/>
      <c r="CU35" s="637"/>
      <c r="CV35" s="637"/>
      <c r="CW35" s="637"/>
      <c r="CX35" s="637"/>
      <c r="CY35" s="638"/>
      <c r="CZ35" s="621">
        <v>0.5</v>
      </c>
      <c r="DA35" s="639"/>
      <c r="DB35" s="639"/>
      <c r="DC35" s="640"/>
      <c r="DD35" s="624">
        <v>111674</v>
      </c>
      <c r="DE35" s="637"/>
      <c r="DF35" s="637"/>
      <c r="DG35" s="637"/>
      <c r="DH35" s="637"/>
      <c r="DI35" s="637"/>
      <c r="DJ35" s="637"/>
      <c r="DK35" s="638"/>
      <c r="DL35" s="624">
        <v>101480</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27744751</v>
      </c>
      <c r="S36" s="659"/>
      <c r="T36" s="659"/>
      <c r="U36" s="659"/>
      <c r="V36" s="659"/>
      <c r="W36" s="659"/>
      <c r="X36" s="659"/>
      <c r="Y36" s="662"/>
      <c r="Z36" s="663">
        <v>100</v>
      </c>
      <c r="AA36" s="663"/>
      <c r="AB36" s="663"/>
      <c r="AC36" s="663"/>
      <c r="AD36" s="664">
        <v>14364035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143476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-295293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2188887</v>
      </c>
      <c r="CS36" s="619"/>
      <c r="CT36" s="619"/>
      <c r="CU36" s="619"/>
      <c r="CV36" s="619"/>
      <c r="CW36" s="619"/>
      <c r="CX36" s="619"/>
      <c r="CY36" s="620"/>
      <c r="CZ36" s="621">
        <v>8.1999999999999993</v>
      </c>
      <c r="DA36" s="639"/>
      <c r="DB36" s="639"/>
      <c r="DC36" s="640"/>
      <c r="DD36" s="624">
        <v>1244090</v>
      </c>
      <c r="DE36" s="619"/>
      <c r="DF36" s="619"/>
      <c r="DG36" s="619"/>
      <c r="DH36" s="619"/>
      <c r="DI36" s="619"/>
      <c r="DJ36" s="619"/>
      <c r="DK36" s="620"/>
      <c r="DL36" s="624">
        <v>628457</v>
      </c>
      <c r="DM36" s="619"/>
      <c r="DN36" s="619"/>
      <c r="DO36" s="619"/>
      <c r="DP36" s="619"/>
      <c r="DQ36" s="619"/>
      <c r="DR36" s="619"/>
      <c r="DS36" s="619"/>
      <c r="DT36" s="619"/>
      <c r="DU36" s="619"/>
      <c r="DV36" s="620"/>
      <c r="DW36" s="641">
        <v>4.0999999999999996</v>
      </c>
      <c r="DX36" s="642"/>
      <c r="DY36" s="642"/>
      <c r="DZ36" s="642"/>
      <c r="EA36" s="642"/>
      <c r="EB36" s="642"/>
      <c r="EC36" s="643"/>
    </row>
    <row r="37" spans="2:133" ht="11.25" customHeight="1">
      <c r="AQ37" s="644" t="s">
        <v>313</v>
      </c>
      <c r="AR37" s="645"/>
      <c r="AS37" s="645"/>
      <c r="AT37" s="645"/>
      <c r="AU37" s="645"/>
      <c r="AV37" s="645"/>
      <c r="AW37" s="645"/>
      <c r="AX37" s="645"/>
      <c r="AY37" s="646"/>
      <c r="AZ37" s="618">
        <v>126520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7328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616395</v>
      </c>
      <c r="CS37" s="637"/>
      <c r="CT37" s="637"/>
      <c r="CU37" s="637"/>
      <c r="CV37" s="637"/>
      <c r="CW37" s="637"/>
      <c r="CX37" s="637"/>
      <c r="CY37" s="638"/>
      <c r="CZ37" s="621">
        <v>2.2999999999999998</v>
      </c>
      <c r="DA37" s="639"/>
      <c r="DB37" s="639"/>
      <c r="DC37" s="640"/>
      <c r="DD37" s="624">
        <v>135807</v>
      </c>
      <c r="DE37" s="637"/>
      <c r="DF37" s="637"/>
      <c r="DG37" s="637"/>
      <c r="DH37" s="637"/>
      <c r="DI37" s="637"/>
      <c r="DJ37" s="637"/>
      <c r="DK37" s="638"/>
      <c r="DL37" s="624">
        <v>96699</v>
      </c>
      <c r="DM37" s="637"/>
      <c r="DN37" s="637"/>
      <c r="DO37" s="637"/>
      <c r="DP37" s="637"/>
      <c r="DQ37" s="637"/>
      <c r="DR37" s="637"/>
      <c r="DS37" s="637"/>
      <c r="DT37" s="637"/>
      <c r="DU37" s="637"/>
      <c r="DV37" s="638"/>
      <c r="DW37" s="641">
        <v>0.6</v>
      </c>
      <c r="DX37" s="642"/>
      <c r="DY37" s="642"/>
      <c r="DZ37" s="642"/>
      <c r="EA37" s="642"/>
      <c r="EB37" s="642"/>
      <c r="EC37" s="643"/>
    </row>
    <row r="38" spans="2:133" ht="11.25" customHeight="1">
      <c r="AQ38" s="644" t="s">
        <v>316</v>
      </c>
      <c r="AR38" s="645"/>
      <c r="AS38" s="645"/>
      <c r="AT38" s="645"/>
      <c r="AU38" s="645"/>
      <c r="AV38" s="645"/>
      <c r="AW38" s="645"/>
      <c r="AX38" s="645"/>
      <c r="AY38" s="646"/>
      <c r="AZ38" s="618">
        <v>106106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11862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2859430</v>
      </c>
      <c r="CS38" s="619"/>
      <c r="CT38" s="619"/>
      <c r="CU38" s="619"/>
      <c r="CV38" s="619"/>
      <c r="CW38" s="619"/>
      <c r="CX38" s="619"/>
      <c r="CY38" s="620"/>
      <c r="CZ38" s="621">
        <v>10.7</v>
      </c>
      <c r="DA38" s="639"/>
      <c r="DB38" s="639"/>
      <c r="DC38" s="640"/>
      <c r="DD38" s="624">
        <v>2469991</v>
      </c>
      <c r="DE38" s="619"/>
      <c r="DF38" s="619"/>
      <c r="DG38" s="619"/>
      <c r="DH38" s="619"/>
      <c r="DI38" s="619"/>
      <c r="DJ38" s="619"/>
      <c r="DK38" s="620"/>
      <c r="DL38" s="624">
        <v>2176194</v>
      </c>
      <c r="DM38" s="619"/>
      <c r="DN38" s="619"/>
      <c r="DO38" s="619"/>
      <c r="DP38" s="619"/>
      <c r="DQ38" s="619"/>
      <c r="DR38" s="619"/>
      <c r="DS38" s="619"/>
      <c r="DT38" s="619"/>
      <c r="DU38" s="619"/>
      <c r="DV38" s="620"/>
      <c r="DW38" s="641">
        <v>14.3</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512835</v>
      </c>
      <c r="CS39" s="637"/>
      <c r="CT39" s="637"/>
      <c r="CU39" s="637"/>
      <c r="CV39" s="637"/>
      <c r="CW39" s="637"/>
      <c r="CX39" s="637"/>
      <c r="CY39" s="638"/>
      <c r="CZ39" s="621">
        <v>1.9</v>
      </c>
      <c r="DA39" s="639"/>
      <c r="DB39" s="639"/>
      <c r="DC39" s="640"/>
      <c r="DD39" s="624">
        <v>367606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604586</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145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100</v>
      </c>
      <c r="CS40" s="619"/>
      <c r="CT40" s="619"/>
      <c r="CU40" s="619"/>
      <c r="CV40" s="619"/>
      <c r="CW40" s="619"/>
      <c r="CX40" s="619"/>
      <c r="CY40" s="620"/>
      <c r="CZ40" s="621">
        <v>0</v>
      </c>
      <c r="DA40" s="639"/>
      <c r="DB40" s="639"/>
      <c r="DC40" s="640"/>
      <c r="DD40" s="624">
        <v>100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2022218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399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5835300</v>
      </c>
      <c r="CS42" s="619"/>
      <c r="CT42" s="619"/>
      <c r="CU42" s="619"/>
      <c r="CV42" s="619"/>
      <c r="CW42" s="619"/>
      <c r="CX42" s="619"/>
      <c r="CY42" s="620"/>
      <c r="CZ42" s="621">
        <v>21.8</v>
      </c>
      <c r="DA42" s="622"/>
      <c r="DB42" s="622"/>
      <c r="DC42" s="623"/>
      <c r="DD42" s="624">
        <v>1508345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82082</v>
      </c>
      <c r="CS43" s="637"/>
      <c r="CT43" s="637"/>
      <c r="CU43" s="637"/>
      <c r="CV43" s="637"/>
      <c r="CW43" s="637"/>
      <c r="CX43" s="637"/>
      <c r="CY43" s="638"/>
      <c r="CZ43" s="621">
        <v>0.3</v>
      </c>
      <c r="DA43" s="639"/>
      <c r="DB43" s="639"/>
      <c r="DC43" s="640"/>
      <c r="DD43" s="624">
        <v>82082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5513238</v>
      </c>
      <c r="CS44" s="619"/>
      <c r="CT44" s="619"/>
      <c r="CU44" s="619"/>
      <c r="CV44" s="619"/>
      <c r="CW44" s="619"/>
      <c r="CX44" s="619"/>
      <c r="CY44" s="620"/>
      <c r="CZ44" s="621">
        <v>20.6</v>
      </c>
      <c r="DA44" s="622"/>
      <c r="DB44" s="622"/>
      <c r="DC44" s="623"/>
      <c r="DD44" s="624">
        <v>1259475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2681480</v>
      </c>
      <c r="CS45" s="637"/>
      <c r="CT45" s="637"/>
      <c r="CU45" s="637"/>
      <c r="CV45" s="637"/>
      <c r="CW45" s="637"/>
      <c r="CX45" s="637"/>
      <c r="CY45" s="638"/>
      <c r="CZ45" s="621">
        <v>10</v>
      </c>
      <c r="DA45" s="639"/>
      <c r="DB45" s="639"/>
      <c r="DC45" s="640"/>
      <c r="DD45" s="624">
        <v>432255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2771154</v>
      </c>
      <c r="CS46" s="619"/>
      <c r="CT46" s="619"/>
      <c r="CU46" s="619"/>
      <c r="CV46" s="619"/>
      <c r="CW46" s="619"/>
      <c r="CX46" s="619"/>
      <c r="CY46" s="620"/>
      <c r="CZ46" s="621">
        <v>10.4</v>
      </c>
      <c r="DA46" s="622"/>
      <c r="DB46" s="622"/>
      <c r="DC46" s="623"/>
      <c r="DD46" s="624">
        <v>777782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322062</v>
      </c>
      <c r="CS47" s="637"/>
      <c r="CT47" s="637"/>
      <c r="CU47" s="637"/>
      <c r="CV47" s="637"/>
      <c r="CW47" s="637"/>
      <c r="CX47" s="637"/>
      <c r="CY47" s="638"/>
      <c r="CZ47" s="621">
        <v>1.2</v>
      </c>
      <c r="DA47" s="639"/>
      <c r="DB47" s="639"/>
      <c r="DC47" s="640"/>
      <c r="DD47" s="624">
        <v>248870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26760024</v>
      </c>
      <c r="CS49" s="603"/>
      <c r="CT49" s="603"/>
      <c r="CU49" s="603"/>
      <c r="CV49" s="603"/>
      <c r="CW49" s="603"/>
      <c r="CX49" s="603"/>
      <c r="CY49" s="604"/>
      <c r="CZ49" s="605">
        <v>100</v>
      </c>
      <c r="DA49" s="606"/>
      <c r="DB49" s="606"/>
      <c r="DC49" s="607"/>
      <c r="DD49" s="608">
        <v>16392602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27784</v>
      </c>
      <c r="R7" s="1131"/>
      <c r="S7" s="1131"/>
      <c r="T7" s="1131"/>
      <c r="U7" s="1131"/>
      <c r="V7" s="1131">
        <v>26800</v>
      </c>
      <c r="W7" s="1131"/>
      <c r="X7" s="1131"/>
      <c r="Y7" s="1131"/>
      <c r="Z7" s="1131"/>
      <c r="AA7" s="1131">
        <v>985</v>
      </c>
      <c r="AB7" s="1131"/>
      <c r="AC7" s="1131"/>
      <c r="AD7" s="1131"/>
      <c r="AE7" s="1132"/>
      <c r="AF7" s="1133">
        <v>579</v>
      </c>
      <c r="AG7" s="1134"/>
      <c r="AH7" s="1134"/>
      <c r="AI7" s="1134"/>
      <c r="AJ7" s="1135"/>
      <c r="AK7" s="1117">
        <v>1346</v>
      </c>
      <c r="AL7" s="1118"/>
      <c r="AM7" s="1118"/>
      <c r="AN7" s="1118"/>
      <c r="AO7" s="1118"/>
      <c r="AP7" s="1118">
        <v>29733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555</v>
      </c>
      <c r="BT7" s="1122"/>
      <c r="BU7" s="1122"/>
      <c r="BV7" s="1122"/>
      <c r="BW7" s="1122"/>
      <c r="BX7" s="1122"/>
      <c r="BY7" s="1122"/>
      <c r="BZ7" s="1122"/>
      <c r="CA7" s="1122"/>
      <c r="CB7" s="1122"/>
      <c r="CC7" s="1122"/>
      <c r="CD7" s="1122"/>
      <c r="CE7" s="1122"/>
      <c r="CF7" s="1122"/>
      <c r="CG7" s="1123"/>
      <c r="CH7" s="1114">
        <v>-1</v>
      </c>
      <c r="CI7" s="1115"/>
      <c r="CJ7" s="1115"/>
      <c r="CK7" s="1115"/>
      <c r="CL7" s="1116"/>
      <c r="CM7" s="1114">
        <v>35</v>
      </c>
      <c r="CN7" s="1115"/>
      <c r="CO7" s="1115"/>
      <c r="CP7" s="1115"/>
      <c r="CQ7" s="1116"/>
      <c r="CR7" s="1114">
        <v>4</v>
      </c>
      <c r="CS7" s="1115"/>
      <c r="CT7" s="1115"/>
      <c r="CU7" s="1115"/>
      <c r="CV7" s="1116"/>
      <c r="CW7" s="1114">
        <v>4</v>
      </c>
      <c r="CX7" s="1115"/>
      <c r="CY7" s="1115"/>
      <c r="CZ7" s="1115"/>
      <c r="DA7" s="1116"/>
      <c r="DB7" s="1114">
        <v>0</v>
      </c>
      <c r="DC7" s="1115"/>
      <c r="DD7" s="1115"/>
      <c r="DE7" s="1115"/>
      <c r="DF7" s="1116"/>
      <c r="DG7" s="1114" t="s">
        <v>491</v>
      </c>
      <c r="DH7" s="1115"/>
      <c r="DI7" s="1115"/>
      <c r="DJ7" s="1115"/>
      <c r="DK7" s="1116"/>
      <c r="DL7" s="1114" t="s">
        <v>491</v>
      </c>
      <c r="DM7" s="1115"/>
      <c r="DN7" s="1115"/>
      <c r="DO7" s="1115"/>
      <c r="DP7" s="1116"/>
      <c r="DQ7" s="1114" t="s">
        <v>491</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557</v>
      </c>
      <c r="BS8" s="1040" t="s">
        <v>556</v>
      </c>
      <c r="BT8" s="1041"/>
      <c r="BU8" s="1041"/>
      <c r="BV8" s="1041"/>
      <c r="BW8" s="1041"/>
      <c r="BX8" s="1041"/>
      <c r="BY8" s="1041"/>
      <c r="BZ8" s="1041"/>
      <c r="CA8" s="1041"/>
      <c r="CB8" s="1041"/>
      <c r="CC8" s="1041"/>
      <c r="CD8" s="1041"/>
      <c r="CE8" s="1041"/>
      <c r="CF8" s="1041"/>
      <c r="CG8" s="1042"/>
      <c r="CH8" s="1015">
        <v>6</v>
      </c>
      <c r="CI8" s="1016"/>
      <c r="CJ8" s="1016"/>
      <c r="CK8" s="1016"/>
      <c r="CL8" s="1017"/>
      <c r="CM8" s="1015">
        <v>371</v>
      </c>
      <c r="CN8" s="1016"/>
      <c r="CO8" s="1016"/>
      <c r="CP8" s="1016"/>
      <c r="CQ8" s="1017"/>
      <c r="CR8" s="1015">
        <v>5</v>
      </c>
      <c r="CS8" s="1016"/>
      <c r="CT8" s="1016"/>
      <c r="CU8" s="1016"/>
      <c r="CV8" s="1017"/>
      <c r="CW8" s="1015" t="s">
        <v>491</v>
      </c>
      <c r="CX8" s="1016"/>
      <c r="CY8" s="1016"/>
      <c r="CZ8" s="1016"/>
      <c r="DA8" s="1017"/>
      <c r="DB8" s="1015">
        <v>0</v>
      </c>
      <c r="DC8" s="1016"/>
      <c r="DD8" s="1016"/>
      <c r="DE8" s="1016"/>
      <c r="DF8" s="1017"/>
      <c r="DG8" s="1015">
        <v>240</v>
      </c>
      <c r="DH8" s="1016"/>
      <c r="DI8" s="1016"/>
      <c r="DJ8" s="1016"/>
      <c r="DK8" s="1017"/>
      <c r="DL8" s="1015" t="s">
        <v>491</v>
      </c>
      <c r="DM8" s="1016"/>
      <c r="DN8" s="1016"/>
      <c r="DO8" s="1016"/>
      <c r="DP8" s="1017"/>
      <c r="DQ8" s="1015">
        <v>54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27745</v>
      </c>
      <c r="R23" s="1095"/>
      <c r="S23" s="1095"/>
      <c r="T23" s="1095"/>
      <c r="U23" s="1095"/>
      <c r="V23" s="1095">
        <v>26760</v>
      </c>
      <c r="W23" s="1095"/>
      <c r="X23" s="1095"/>
      <c r="Y23" s="1095"/>
      <c r="Z23" s="1095"/>
      <c r="AA23" s="1095">
        <v>985</v>
      </c>
      <c r="AB23" s="1095"/>
      <c r="AC23" s="1095"/>
      <c r="AD23" s="1095"/>
      <c r="AE23" s="1096"/>
      <c r="AF23" s="1097">
        <v>579</v>
      </c>
      <c r="AG23" s="1095"/>
      <c r="AH23" s="1095"/>
      <c r="AI23" s="1095"/>
      <c r="AJ23" s="1098"/>
      <c r="AK23" s="1099"/>
      <c r="AL23" s="1100"/>
      <c r="AM23" s="1100"/>
      <c r="AN23" s="1100"/>
      <c r="AO23" s="1100"/>
      <c r="AP23" s="1095">
        <v>29733</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558</v>
      </c>
      <c r="C28" s="1077"/>
      <c r="D28" s="1077"/>
      <c r="E28" s="1077"/>
      <c r="F28" s="1077"/>
      <c r="G28" s="1077"/>
      <c r="H28" s="1077"/>
      <c r="I28" s="1077"/>
      <c r="J28" s="1077"/>
      <c r="K28" s="1077"/>
      <c r="L28" s="1077"/>
      <c r="M28" s="1077"/>
      <c r="N28" s="1077"/>
      <c r="O28" s="1077"/>
      <c r="P28" s="1078"/>
      <c r="Q28" s="1079">
        <v>7971</v>
      </c>
      <c r="R28" s="1080"/>
      <c r="S28" s="1080"/>
      <c r="T28" s="1080"/>
      <c r="U28" s="1080"/>
      <c r="V28" s="1080">
        <v>7820</v>
      </c>
      <c r="W28" s="1080"/>
      <c r="X28" s="1080"/>
      <c r="Y28" s="1080"/>
      <c r="Z28" s="1080"/>
      <c r="AA28" s="1080">
        <v>151</v>
      </c>
      <c r="AB28" s="1080"/>
      <c r="AC28" s="1080"/>
      <c r="AD28" s="1080"/>
      <c r="AE28" s="1081"/>
      <c r="AF28" s="1082">
        <v>151</v>
      </c>
      <c r="AG28" s="1080"/>
      <c r="AH28" s="1080"/>
      <c r="AI28" s="1080"/>
      <c r="AJ28" s="1083"/>
      <c r="AK28" s="1084">
        <v>701</v>
      </c>
      <c r="AL28" s="1072"/>
      <c r="AM28" s="1072"/>
      <c r="AN28" s="1072"/>
      <c r="AO28" s="1072"/>
      <c r="AP28" s="1072" t="s">
        <v>491</v>
      </c>
      <c r="AQ28" s="1072"/>
      <c r="AR28" s="1072"/>
      <c r="AS28" s="1072"/>
      <c r="AT28" s="1072"/>
      <c r="AU28" s="1072" t="s">
        <v>491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559</v>
      </c>
      <c r="C29" s="1064"/>
      <c r="D29" s="1064"/>
      <c r="E29" s="1064"/>
      <c r="F29" s="1064"/>
      <c r="G29" s="1064"/>
      <c r="H29" s="1064"/>
      <c r="I29" s="1064"/>
      <c r="J29" s="1064"/>
      <c r="K29" s="1064"/>
      <c r="L29" s="1064"/>
      <c r="M29" s="1064"/>
      <c r="N29" s="1064"/>
      <c r="O29" s="1064"/>
      <c r="P29" s="1065"/>
      <c r="Q29" s="1069">
        <v>5551</v>
      </c>
      <c r="R29" s="1070"/>
      <c r="S29" s="1070"/>
      <c r="T29" s="1070"/>
      <c r="U29" s="1070"/>
      <c r="V29" s="1070">
        <v>5332</v>
      </c>
      <c r="W29" s="1070"/>
      <c r="X29" s="1070"/>
      <c r="Y29" s="1070"/>
      <c r="Z29" s="1070"/>
      <c r="AA29" s="1070">
        <v>219</v>
      </c>
      <c r="AB29" s="1070"/>
      <c r="AC29" s="1070"/>
      <c r="AD29" s="1070"/>
      <c r="AE29" s="1071"/>
      <c r="AF29" s="1045">
        <v>219</v>
      </c>
      <c r="AG29" s="1046"/>
      <c r="AH29" s="1046"/>
      <c r="AI29" s="1046"/>
      <c r="AJ29" s="1047"/>
      <c r="AK29" s="1006">
        <v>781</v>
      </c>
      <c r="AL29" s="997"/>
      <c r="AM29" s="997"/>
      <c r="AN29" s="997"/>
      <c r="AO29" s="997"/>
      <c r="AP29" s="997" t="s">
        <v>491</v>
      </c>
      <c r="AQ29" s="997"/>
      <c r="AR29" s="997"/>
      <c r="AS29" s="997"/>
      <c r="AT29" s="997"/>
      <c r="AU29" s="997" t="s">
        <v>491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638</v>
      </c>
      <c r="R30" s="1070"/>
      <c r="S30" s="1070"/>
      <c r="T30" s="1070"/>
      <c r="U30" s="1070"/>
      <c r="V30" s="1070">
        <v>636</v>
      </c>
      <c r="W30" s="1070"/>
      <c r="X30" s="1070"/>
      <c r="Y30" s="1070"/>
      <c r="Z30" s="1070"/>
      <c r="AA30" s="1070">
        <v>1</v>
      </c>
      <c r="AB30" s="1070"/>
      <c r="AC30" s="1070"/>
      <c r="AD30" s="1070"/>
      <c r="AE30" s="1071"/>
      <c r="AF30" s="1045">
        <v>1</v>
      </c>
      <c r="AG30" s="1046"/>
      <c r="AH30" s="1046"/>
      <c r="AI30" s="1046"/>
      <c r="AJ30" s="1047"/>
      <c r="AK30" s="1006">
        <v>229</v>
      </c>
      <c r="AL30" s="997"/>
      <c r="AM30" s="997"/>
      <c r="AN30" s="997"/>
      <c r="AO30" s="997"/>
      <c r="AP30" s="997" t="s">
        <v>491</v>
      </c>
      <c r="AQ30" s="997"/>
      <c r="AR30" s="997"/>
      <c r="AS30" s="997"/>
      <c r="AT30" s="997"/>
      <c r="AU30" s="997" t="s">
        <v>491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817</v>
      </c>
      <c r="R31" s="1070"/>
      <c r="S31" s="1070"/>
      <c r="T31" s="1070"/>
      <c r="U31" s="1070"/>
      <c r="V31" s="1070">
        <v>730</v>
      </c>
      <c r="W31" s="1070"/>
      <c r="X31" s="1070"/>
      <c r="Y31" s="1070"/>
      <c r="Z31" s="1070"/>
      <c r="AA31" s="1070">
        <v>87</v>
      </c>
      <c r="AB31" s="1070"/>
      <c r="AC31" s="1070"/>
      <c r="AD31" s="1070"/>
      <c r="AE31" s="1071"/>
      <c r="AF31" s="1045">
        <v>1571</v>
      </c>
      <c r="AG31" s="1046"/>
      <c r="AH31" s="1046"/>
      <c r="AI31" s="1046"/>
      <c r="AJ31" s="1047"/>
      <c r="AK31" s="1006">
        <v>126</v>
      </c>
      <c r="AL31" s="997"/>
      <c r="AM31" s="997"/>
      <c r="AN31" s="997"/>
      <c r="AO31" s="997"/>
      <c r="AP31" s="997">
        <v>1535</v>
      </c>
      <c r="AQ31" s="997"/>
      <c r="AR31" s="997"/>
      <c r="AS31" s="997"/>
      <c r="AT31" s="997"/>
      <c r="AU31" s="997">
        <v>698</v>
      </c>
      <c r="AV31" s="997"/>
      <c r="AW31" s="997"/>
      <c r="AX31" s="997"/>
      <c r="AY31" s="997"/>
      <c r="AZ31" s="1068" t="s">
        <v>560</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537</v>
      </c>
      <c r="R32" s="1070"/>
      <c r="S32" s="1070"/>
      <c r="T32" s="1070"/>
      <c r="U32" s="1070"/>
      <c r="V32" s="1070">
        <v>520</v>
      </c>
      <c r="W32" s="1070"/>
      <c r="X32" s="1070"/>
      <c r="Y32" s="1070"/>
      <c r="Z32" s="1070"/>
      <c r="AA32" s="1070">
        <v>17</v>
      </c>
      <c r="AB32" s="1070"/>
      <c r="AC32" s="1070"/>
      <c r="AD32" s="1070"/>
      <c r="AE32" s="1071"/>
      <c r="AF32" s="1045">
        <v>17</v>
      </c>
      <c r="AG32" s="1046"/>
      <c r="AH32" s="1046"/>
      <c r="AI32" s="1046"/>
      <c r="AJ32" s="1047"/>
      <c r="AK32" s="1006">
        <v>105</v>
      </c>
      <c r="AL32" s="997"/>
      <c r="AM32" s="997"/>
      <c r="AN32" s="997"/>
      <c r="AO32" s="997"/>
      <c r="AP32" s="997">
        <v>2563</v>
      </c>
      <c r="AQ32" s="997"/>
      <c r="AR32" s="997"/>
      <c r="AS32" s="997"/>
      <c r="AT32" s="997"/>
      <c r="AU32" s="997">
        <v>1197</v>
      </c>
      <c r="AV32" s="997"/>
      <c r="AW32" s="997"/>
      <c r="AX32" s="997"/>
      <c r="AY32" s="997"/>
      <c r="AZ32" s="1068" t="s">
        <v>560</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39</v>
      </c>
      <c r="R33" s="1070"/>
      <c r="S33" s="1070"/>
      <c r="T33" s="1070"/>
      <c r="U33" s="1070"/>
      <c r="V33" s="1070">
        <v>35</v>
      </c>
      <c r="W33" s="1070"/>
      <c r="X33" s="1070"/>
      <c r="Y33" s="1070"/>
      <c r="Z33" s="1070"/>
      <c r="AA33" s="1070">
        <v>4</v>
      </c>
      <c r="AB33" s="1070"/>
      <c r="AC33" s="1070"/>
      <c r="AD33" s="1070"/>
      <c r="AE33" s="1071"/>
      <c r="AF33" s="1045">
        <v>4</v>
      </c>
      <c r="AG33" s="1046"/>
      <c r="AH33" s="1046"/>
      <c r="AI33" s="1046"/>
      <c r="AJ33" s="1047"/>
      <c r="AK33" s="1006">
        <v>22</v>
      </c>
      <c r="AL33" s="997"/>
      <c r="AM33" s="997"/>
      <c r="AN33" s="997"/>
      <c r="AO33" s="997"/>
      <c r="AP33" s="997">
        <v>296</v>
      </c>
      <c r="AQ33" s="997"/>
      <c r="AR33" s="997"/>
      <c r="AS33" s="997"/>
      <c r="AT33" s="997"/>
      <c r="AU33" s="997">
        <v>247</v>
      </c>
      <c r="AV33" s="997"/>
      <c r="AW33" s="997"/>
      <c r="AX33" s="997"/>
      <c r="AY33" s="997"/>
      <c r="AZ33" s="1068" t="s">
        <v>560</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230</v>
      </c>
      <c r="R34" s="1070"/>
      <c r="S34" s="1070"/>
      <c r="T34" s="1070"/>
      <c r="U34" s="1070"/>
      <c r="V34" s="1070">
        <v>230</v>
      </c>
      <c r="W34" s="1070"/>
      <c r="X34" s="1070"/>
      <c r="Y34" s="1070"/>
      <c r="Z34" s="1070"/>
      <c r="AA34" s="1070">
        <v>0</v>
      </c>
      <c r="AB34" s="1070"/>
      <c r="AC34" s="1070"/>
      <c r="AD34" s="1070"/>
      <c r="AE34" s="1071"/>
      <c r="AF34" s="1045">
        <v>0</v>
      </c>
      <c r="AG34" s="1046"/>
      <c r="AH34" s="1046"/>
      <c r="AI34" s="1046"/>
      <c r="AJ34" s="1047"/>
      <c r="AK34" s="1006">
        <v>31</v>
      </c>
      <c r="AL34" s="997"/>
      <c r="AM34" s="997"/>
      <c r="AN34" s="997"/>
      <c r="AO34" s="997"/>
      <c r="AP34" s="997" t="s">
        <v>491</v>
      </c>
      <c r="AQ34" s="997"/>
      <c r="AR34" s="997"/>
      <c r="AS34" s="997"/>
      <c r="AT34" s="997"/>
      <c r="AU34" s="997" t="s">
        <v>491</v>
      </c>
      <c r="AV34" s="997"/>
      <c r="AW34" s="997"/>
      <c r="AX34" s="997"/>
      <c r="AY34" s="997"/>
      <c r="AZ34" s="1068" t="s">
        <v>560</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32</v>
      </c>
      <c r="R35" s="1070"/>
      <c r="S35" s="1070"/>
      <c r="T35" s="1070"/>
      <c r="U35" s="1070"/>
      <c r="V35" s="1070">
        <v>30</v>
      </c>
      <c r="W35" s="1070"/>
      <c r="X35" s="1070"/>
      <c r="Y35" s="1070"/>
      <c r="Z35" s="1070"/>
      <c r="AA35" s="1070">
        <v>2</v>
      </c>
      <c r="AB35" s="1070"/>
      <c r="AC35" s="1070"/>
      <c r="AD35" s="1070"/>
      <c r="AE35" s="1071"/>
      <c r="AF35" s="1045">
        <v>2</v>
      </c>
      <c r="AG35" s="1046"/>
      <c r="AH35" s="1046"/>
      <c r="AI35" s="1046"/>
      <c r="AJ35" s="1047"/>
      <c r="AK35" s="1006">
        <v>27</v>
      </c>
      <c r="AL35" s="997"/>
      <c r="AM35" s="997"/>
      <c r="AN35" s="997"/>
      <c r="AO35" s="997"/>
      <c r="AP35" s="997" t="s">
        <v>491</v>
      </c>
      <c r="AQ35" s="997"/>
      <c r="AR35" s="997"/>
      <c r="AS35" s="997"/>
      <c r="AT35" s="997"/>
      <c r="AU35" s="997" t="s">
        <v>491</v>
      </c>
      <c r="AV35" s="997"/>
      <c r="AW35" s="997"/>
      <c r="AX35" s="997"/>
      <c r="AY35" s="997"/>
      <c r="AZ35" s="1068" t="s">
        <v>560</v>
      </c>
      <c r="BA35" s="1068"/>
      <c r="BB35" s="1068"/>
      <c r="BC35" s="1068"/>
      <c r="BD35" s="1068"/>
      <c r="BE35" s="1058" t="s">
        <v>381</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385</v>
      </c>
      <c r="C36" s="1064"/>
      <c r="D36" s="1064"/>
      <c r="E36" s="1064"/>
      <c r="F36" s="1064"/>
      <c r="G36" s="1064"/>
      <c r="H36" s="1064"/>
      <c r="I36" s="1064"/>
      <c r="J36" s="1064"/>
      <c r="K36" s="1064"/>
      <c r="L36" s="1064"/>
      <c r="M36" s="1064"/>
      <c r="N36" s="1064"/>
      <c r="O36" s="1064"/>
      <c r="P36" s="1065"/>
      <c r="Q36" s="1069">
        <v>32</v>
      </c>
      <c r="R36" s="1070"/>
      <c r="S36" s="1070"/>
      <c r="T36" s="1070"/>
      <c r="U36" s="1070"/>
      <c r="V36" s="1070">
        <v>32</v>
      </c>
      <c r="W36" s="1070"/>
      <c r="X36" s="1070"/>
      <c r="Y36" s="1070"/>
      <c r="Z36" s="1070"/>
      <c r="AA36" s="1070" t="s">
        <v>491</v>
      </c>
      <c r="AB36" s="1070"/>
      <c r="AC36" s="1070"/>
      <c r="AD36" s="1070"/>
      <c r="AE36" s="1071"/>
      <c r="AF36" s="1045" t="s">
        <v>386</v>
      </c>
      <c r="AG36" s="1046"/>
      <c r="AH36" s="1046"/>
      <c r="AI36" s="1046"/>
      <c r="AJ36" s="1047"/>
      <c r="AK36" s="1006">
        <v>24</v>
      </c>
      <c r="AL36" s="997"/>
      <c r="AM36" s="997"/>
      <c r="AN36" s="997"/>
      <c r="AO36" s="997"/>
      <c r="AP36" s="997" t="s">
        <v>491</v>
      </c>
      <c r="AQ36" s="997"/>
      <c r="AR36" s="997"/>
      <c r="AS36" s="997"/>
      <c r="AT36" s="997"/>
      <c r="AU36" s="997" t="s">
        <v>491</v>
      </c>
      <c r="AV36" s="997"/>
      <c r="AW36" s="997"/>
      <c r="AX36" s="997"/>
      <c r="AY36" s="997"/>
      <c r="AZ36" s="1068" t="s">
        <v>560</v>
      </c>
      <c r="BA36" s="1068"/>
      <c r="BB36" s="1068"/>
      <c r="BC36" s="1068"/>
      <c r="BD36" s="1068"/>
      <c r="BE36" s="1058" t="s">
        <v>381</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387</v>
      </c>
      <c r="C37" s="1064"/>
      <c r="D37" s="1064"/>
      <c r="E37" s="1064"/>
      <c r="F37" s="1064"/>
      <c r="G37" s="1064"/>
      <c r="H37" s="1064"/>
      <c r="I37" s="1064"/>
      <c r="J37" s="1064"/>
      <c r="K37" s="1064"/>
      <c r="L37" s="1064"/>
      <c r="M37" s="1064"/>
      <c r="N37" s="1064"/>
      <c r="O37" s="1064"/>
      <c r="P37" s="1065"/>
      <c r="Q37" s="1069">
        <v>179</v>
      </c>
      <c r="R37" s="1070"/>
      <c r="S37" s="1070"/>
      <c r="T37" s="1070"/>
      <c r="U37" s="1070"/>
      <c r="V37" s="1070">
        <v>167</v>
      </c>
      <c r="W37" s="1070"/>
      <c r="X37" s="1070"/>
      <c r="Y37" s="1070"/>
      <c r="Z37" s="1070"/>
      <c r="AA37" s="1070">
        <v>12</v>
      </c>
      <c r="AB37" s="1070"/>
      <c r="AC37" s="1070"/>
      <c r="AD37" s="1070"/>
      <c r="AE37" s="1071"/>
      <c r="AF37" s="1045">
        <v>12</v>
      </c>
      <c r="AG37" s="1046"/>
      <c r="AH37" s="1046"/>
      <c r="AI37" s="1046"/>
      <c r="AJ37" s="1047"/>
      <c r="AK37" s="1006">
        <v>79</v>
      </c>
      <c r="AL37" s="997"/>
      <c r="AM37" s="997"/>
      <c r="AN37" s="997"/>
      <c r="AO37" s="997"/>
      <c r="AP37" s="997" t="s">
        <v>491</v>
      </c>
      <c r="AQ37" s="997"/>
      <c r="AR37" s="997"/>
      <c r="AS37" s="997"/>
      <c r="AT37" s="997"/>
      <c r="AU37" s="997" t="s">
        <v>491</v>
      </c>
      <c r="AV37" s="997"/>
      <c r="AW37" s="997"/>
      <c r="AX37" s="997"/>
      <c r="AY37" s="997"/>
      <c r="AZ37" s="1068" t="s">
        <v>560</v>
      </c>
      <c r="BA37" s="1068"/>
      <c r="BB37" s="1068"/>
      <c r="BC37" s="1068"/>
      <c r="BD37" s="1068"/>
      <c r="BE37" s="1058" t="s">
        <v>381</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1978</v>
      </c>
      <c r="AG63" s="985"/>
      <c r="AH63" s="985"/>
      <c r="AI63" s="985"/>
      <c r="AJ63" s="1056"/>
      <c r="AK63" s="1057"/>
      <c r="AL63" s="989"/>
      <c r="AM63" s="989"/>
      <c r="AN63" s="989"/>
      <c r="AO63" s="989"/>
      <c r="AP63" s="985">
        <v>4394</v>
      </c>
      <c r="AQ63" s="985"/>
      <c r="AR63" s="985"/>
      <c r="AS63" s="985"/>
      <c r="AT63" s="985"/>
      <c r="AU63" s="985">
        <v>2142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392</v>
      </c>
      <c r="R66" s="1028"/>
      <c r="S66" s="1028"/>
      <c r="T66" s="1028"/>
      <c r="U66" s="1029"/>
      <c r="V66" s="1027" t="s">
        <v>393</v>
      </c>
      <c r="W66" s="1028"/>
      <c r="X66" s="1028"/>
      <c r="Y66" s="1028"/>
      <c r="Z66" s="1029"/>
      <c r="AA66" s="1027" t="s">
        <v>394</v>
      </c>
      <c r="AB66" s="1028"/>
      <c r="AC66" s="1028"/>
      <c r="AD66" s="1028"/>
      <c r="AE66" s="1029"/>
      <c r="AF66" s="1033" t="s">
        <v>395</v>
      </c>
      <c r="AG66" s="1034"/>
      <c r="AH66" s="1034"/>
      <c r="AI66" s="1034"/>
      <c r="AJ66" s="1035"/>
      <c r="AK66" s="1027" t="s">
        <v>396</v>
      </c>
      <c r="AL66" s="1022"/>
      <c r="AM66" s="1022"/>
      <c r="AN66" s="1022"/>
      <c r="AO66" s="1023"/>
      <c r="AP66" s="1027" t="s">
        <v>397</v>
      </c>
      <c r="AQ66" s="1028"/>
      <c r="AR66" s="1028"/>
      <c r="AS66" s="1028"/>
      <c r="AT66" s="1029"/>
      <c r="AU66" s="1027" t="s">
        <v>398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549</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491</v>
      </c>
      <c r="AQ68" s="1008"/>
      <c r="AR68" s="1008"/>
      <c r="AS68" s="1008"/>
      <c r="AT68" s="1008"/>
      <c r="AU68" s="1008" t="s">
        <v>491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550</v>
      </c>
      <c r="C69" s="1001"/>
      <c r="D69" s="1001"/>
      <c r="E69" s="1001"/>
      <c r="F69" s="1001"/>
      <c r="G69" s="1001"/>
      <c r="H69" s="1001"/>
      <c r="I69" s="1001"/>
      <c r="J69" s="1001"/>
      <c r="K69" s="1001"/>
      <c r="L69" s="1001"/>
      <c r="M69" s="1001"/>
      <c r="N69" s="1001"/>
      <c r="O69" s="1001"/>
      <c r="P69" s="1002"/>
      <c r="Q69" s="1003">
        <v>411</v>
      </c>
      <c r="R69" s="997"/>
      <c r="S69" s="997"/>
      <c r="T69" s="997"/>
      <c r="U69" s="997"/>
      <c r="V69" s="997">
        <v>388</v>
      </c>
      <c r="W69" s="997"/>
      <c r="X69" s="997"/>
      <c r="Y69" s="997"/>
      <c r="Z69" s="997"/>
      <c r="AA69" s="997">
        <v>23</v>
      </c>
      <c r="AB69" s="997"/>
      <c r="AC69" s="997"/>
      <c r="AD69" s="997"/>
      <c r="AE69" s="997"/>
      <c r="AF69" s="997">
        <v>23</v>
      </c>
      <c r="AG69" s="997"/>
      <c r="AH69" s="997"/>
      <c r="AI69" s="997"/>
      <c r="AJ69" s="997"/>
      <c r="AK69" s="997" t="s">
        <v>491</v>
      </c>
      <c r="AL69" s="997"/>
      <c r="AM69" s="997"/>
      <c r="AN69" s="997"/>
      <c r="AO69" s="997"/>
      <c r="AP69" s="997" t="s">
        <v>491</v>
      </c>
      <c r="AQ69" s="997"/>
      <c r="AR69" s="997"/>
      <c r="AS69" s="997"/>
      <c r="AT69" s="997"/>
      <c r="AU69" s="997" t="s">
        <v>491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551</v>
      </c>
      <c r="C70" s="1001"/>
      <c r="D70" s="1001"/>
      <c r="E70" s="1001"/>
      <c r="F70" s="1001"/>
      <c r="G70" s="1001"/>
      <c r="H70" s="1001"/>
      <c r="I70" s="1001"/>
      <c r="J70" s="1001"/>
      <c r="K70" s="1001"/>
      <c r="L70" s="1001"/>
      <c r="M70" s="1001"/>
      <c r="N70" s="1001"/>
      <c r="O70" s="1001"/>
      <c r="P70" s="1002"/>
      <c r="Q70" s="1003">
        <v>3182</v>
      </c>
      <c r="R70" s="997"/>
      <c r="S70" s="997"/>
      <c r="T70" s="997"/>
      <c r="U70" s="997"/>
      <c r="V70" s="997">
        <v>3071</v>
      </c>
      <c r="W70" s="997"/>
      <c r="X70" s="997"/>
      <c r="Y70" s="997"/>
      <c r="Z70" s="997"/>
      <c r="AA70" s="997">
        <v>111</v>
      </c>
      <c r="AB70" s="997"/>
      <c r="AC70" s="997"/>
      <c r="AD70" s="997"/>
      <c r="AE70" s="997"/>
      <c r="AF70" s="997">
        <v>111</v>
      </c>
      <c r="AG70" s="997"/>
      <c r="AH70" s="997"/>
      <c r="AI70" s="997"/>
      <c r="AJ70" s="997"/>
      <c r="AK70" s="997">
        <v>0</v>
      </c>
      <c r="AL70" s="997"/>
      <c r="AM70" s="997"/>
      <c r="AN70" s="997"/>
      <c r="AO70" s="997"/>
      <c r="AP70" s="997">
        <v>35</v>
      </c>
      <c r="AQ70" s="997"/>
      <c r="AR70" s="997"/>
      <c r="AS70" s="997"/>
      <c r="AT70" s="997"/>
      <c r="AU70" s="997" t="s">
        <v>491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552</v>
      </c>
      <c r="C71" s="1001"/>
      <c r="D71" s="1001"/>
      <c r="E71" s="1001"/>
      <c r="F71" s="1001"/>
      <c r="G71" s="1001"/>
      <c r="H71" s="1001"/>
      <c r="I71" s="1001"/>
      <c r="J71" s="1001"/>
      <c r="K71" s="1001"/>
      <c r="L71" s="1001"/>
      <c r="M71" s="1001"/>
      <c r="N71" s="1001"/>
      <c r="O71" s="1001"/>
      <c r="P71" s="1002"/>
      <c r="Q71" s="1003">
        <v>1734</v>
      </c>
      <c r="R71" s="997"/>
      <c r="S71" s="997"/>
      <c r="T71" s="997"/>
      <c r="U71" s="997"/>
      <c r="V71" s="997">
        <v>1730</v>
      </c>
      <c r="W71" s="997"/>
      <c r="X71" s="997"/>
      <c r="Y71" s="997"/>
      <c r="Z71" s="997"/>
      <c r="AA71" s="997">
        <v>4</v>
      </c>
      <c r="AB71" s="997"/>
      <c r="AC71" s="997"/>
      <c r="AD71" s="997"/>
      <c r="AE71" s="997"/>
      <c r="AF71" s="997">
        <v>4</v>
      </c>
      <c r="AG71" s="997"/>
      <c r="AH71" s="997"/>
      <c r="AI71" s="997"/>
      <c r="AJ71" s="997"/>
      <c r="AK71" s="997">
        <v>20</v>
      </c>
      <c r="AL71" s="997"/>
      <c r="AM71" s="997"/>
      <c r="AN71" s="997"/>
      <c r="AO71" s="997"/>
      <c r="AP71" s="997" t="s">
        <v>491</v>
      </c>
      <c r="AQ71" s="997"/>
      <c r="AR71" s="997"/>
      <c r="AS71" s="997"/>
      <c r="AT71" s="997"/>
      <c r="AU71" s="997" t="s">
        <v>491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553</v>
      </c>
      <c r="C72" s="1001"/>
      <c r="D72" s="1001"/>
      <c r="E72" s="1001"/>
      <c r="F72" s="1001"/>
      <c r="G72" s="1001"/>
      <c r="H72" s="1001"/>
      <c r="I72" s="1001"/>
      <c r="J72" s="1001"/>
      <c r="K72" s="1001"/>
      <c r="L72" s="1001"/>
      <c r="M72" s="1001"/>
      <c r="N72" s="1001"/>
      <c r="O72" s="1001"/>
      <c r="P72" s="1002"/>
      <c r="Q72" s="1003">
        <v>277636</v>
      </c>
      <c r="R72" s="997"/>
      <c r="S72" s="997"/>
      <c r="T72" s="997"/>
      <c r="U72" s="997"/>
      <c r="V72" s="997">
        <v>266517</v>
      </c>
      <c r="W72" s="997"/>
      <c r="X72" s="997"/>
      <c r="Y72" s="997"/>
      <c r="Z72" s="997"/>
      <c r="AA72" s="997">
        <v>11120</v>
      </c>
      <c r="AB72" s="997"/>
      <c r="AC72" s="997"/>
      <c r="AD72" s="997"/>
      <c r="AE72" s="997"/>
      <c r="AF72" s="997">
        <v>11120</v>
      </c>
      <c r="AG72" s="997"/>
      <c r="AH72" s="997"/>
      <c r="AI72" s="997"/>
      <c r="AJ72" s="997"/>
      <c r="AK72" s="997">
        <v>1943</v>
      </c>
      <c r="AL72" s="997"/>
      <c r="AM72" s="997"/>
      <c r="AN72" s="997"/>
      <c r="AO72" s="997"/>
      <c r="AP72" s="997" t="s">
        <v>491</v>
      </c>
      <c r="AQ72" s="997"/>
      <c r="AR72" s="997"/>
      <c r="AS72" s="997"/>
      <c r="AT72" s="997"/>
      <c r="AU72" s="997" t="s">
        <v>491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11758</v>
      </c>
      <c r="AG88" s="985"/>
      <c r="AH88" s="985"/>
      <c r="AI88" s="985"/>
      <c r="AJ88" s="985"/>
      <c r="AK88" s="989"/>
      <c r="AL88" s="989"/>
      <c r="AM88" s="989"/>
      <c r="AN88" s="989"/>
      <c r="AO88" s="989"/>
      <c r="AP88" s="985">
        <v>35</v>
      </c>
      <c r="AQ88" s="985"/>
      <c r="AR88" s="985"/>
      <c r="AS88" s="985"/>
      <c r="AT88" s="985"/>
      <c r="AU88" s="985" t="s">
        <v>554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v>
      </c>
      <c r="CS102" s="977"/>
      <c r="CT102" s="977"/>
      <c r="CU102" s="977"/>
      <c r="CV102" s="978"/>
      <c r="CW102" s="976">
        <v>4</v>
      </c>
      <c r="CX102" s="977"/>
      <c r="CY102" s="977"/>
      <c r="CZ102" s="977"/>
      <c r="DA102" s="978"/>
      <c r="DB102" s="976" t="s">
        <v>491</v>
      </c>
      <c r="DC102" s="977"/>
      <c r="DD102" s="977"/>
      <c r="DE102" s="977"/>
      <c r="DF102" s="978"/>
      <c r="DG102" s="976">
        <v>240</v>
      </c>
      <c r="DH102" s="977"/>
      <c r="DI102" s="977"/>
      <c r="DJ102" s="977"/>
      <c r="DK102" s="978"/>
      <c r="DL102" s="976" t="s">
        <v>491</v>
      </c>
      <c r="DM102" s="977"/>
      <c r="DN102" s="977"/>
      <c r="DO102" s="977"/>
      <c r="DP102" s="978"/>
      <c r="DQ102" s="976">
        <v>54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285</v>
      </c>
      <c r="AG109" s="918"/>
      <c r="AH109" s="918"/>
      <c r="AI109" s="918"/>
      <c r="AJ109" s="919"/>
      <c r="AK109" s="920" t="s">
        <v>284</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285</v>
      </c>
      <c r="BW109" s="918"/>
      <c r="BX109" s="918"/>
      <c r="BY109" s="918"/>
      <c r="BZ109" s="919"/>
      <c r="CA109" s="920" t="s">
        <v>284</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285</v>
      </c>
      <c r="DM109" s="918"/>
      <c r="DN109" s="918"/>
      <c r="DO109" s="918"/>
      <c r="DP109" s="919"/>
      <c r="DQ109" s="920" t="s">
        <v>284</v>
      </c>
      <c r="DR109" s="918"/>
      <c r="DS109" s="918"/>
      <c r="DT109" s="918"/>
      <c r="DU109" s="919"/>
      <c r="DV109" s="920" t="s">
        <v>409</v>
      </c>
      <c r="DW109" s="918"/>
      <c r="DX109" s="918"/>
      <c r="DY109" s="918"/>
      <c r="DZ109" s="949"/>
    </row>
    <row r="110" spans="1:131" s="197" customFormat="1" ht="26.25" customHeight="1">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3773722</v>
      </c>
      <c r="AB110" s="903"/>
      <c r="AC110" s="903"/>
      <c r="AD110" s="903"/>
      <c r="AE110" s="904"/>
      <c r="AF110" s="905">
        <v>3469221</v>
      </c>
      <c r="AG110" s="903"/>
      <c r="AH110" s="903"/>
      <c r="AI110" s="903"/>
      <c r="AJ110" s="904"/>
      <c r="AK110" s="905">
        <v>3227880</v>
      </c>
      <c r="AL110" s="903"/>
      <c r="AM110" s="903"/>
      <c r="AN110" s="903"/>
      <c r="AO110" s="904"/>
      <c r="AP110" s="906">
        <v>25.9</v>
      </c>
      <c r="AQ110" s="907"/>
      <c r="AR110" s="907"/>
      <c r="AS110" s="907"/>
      <c r="AT110" s="908"/>
      <c r="AU110" s="950" t="s">
        <v>61</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29302415</v>
      </c>
      <c r="BR110" s="830"/>
      <c r="BS110" s="830"/>
      <c r="BT110" s="830"/>
      <c r="BU110" s="830"/>
      <c r="BV110" s="830">
        <v>29282055</v>
      </c>
      <c r="BW110" s="830"/>
      <c r="BX110" s="830"/>
      <c r="BY110" s="830"/>
      <c r="BZ110" s="830"/>
      <c r="CA110" s="830">
        <v>29733331</v>
      </c>
      <c r="CB110" s="830"/>
      <c r="CC110" s="830"/>
      <c r="CD110" s="830"/>
      <c r="CE110" s="830"/>
      <c r="CF110" s="891">
        <v>238.5</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415</v>
      </c>
      <c r="DH110" s="830"/>
      <c r="DI110" s="830"/>
      <c r="DJ110" s="830"/>
      <c r="DK110" s="830"/>
      <c r="DL110" s="830" t="s">
        <v>415</v>
      </c>
      <c r="DM110" s="830"/>
      <c r="DN110" s="830"/>
      <c r="DO110" s="830"/>
      <c r="DP110" s="830"/>
      <c r="DQ110" s="830" t="s">
        <v>415</v>
      </c>
      <c r="DR110" s="830"/>
      <c r="DS110" s="830"/>
      <c r="DT110" s="830"/>
      <c r="DU110" s="830"/>
      <c r="DV110" s="831" t="s">
        <v>415</v>
      </c>
      <c r="DW110" s="831"/>
      <c r="DX110" s="831"/>
      <c r="DY110" s="831"/>
      <c r="DZ110" s="832"/>
    </row>
    <row r="111" spans="1:131" s="197" customFormat="1" ht="26.25" customHeight="1">
      <c r="A111" s="808" t="s">
        <v>416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18634</v>
      </c>
      <c r="BR111" s="801"/>
      <c r="BS111" s="801"/>
      <c r="BT111" s="801"/>
      <c r="BU111" s="801"/>
      <c r="BV111" s="801">
        <v>15374</v>
      </c>
      <c r="BW111" s="801"/>
      <c r="BX111" s="801"/>
      <c r="BY111" s="801"/>
      <c r="BZ111" s="801"/>
      <c r="CA111" s="801" t="s">
        <v>109</v>
      </c>
      <c r="CB111" s="801"/>
      <c r="CC111" s="801"/>
      <c r="CD111" s="801"/>
      <c r="CE111" s="801"/>
      <c r="CF111" s="878" t="s">
        <v>109</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3044405</v>
      </c>
      <c r="BR112" s="801"/>
      <c r="BS112" s="801"/>
      <c r="BT112" s="801"/>
      <c r="BU112" s="801"/>
      <c r="BV112" s="801">
        <v>2572212</v>
      </c>
      <c r="BW112" s="801"/>
      <c r="BX112" s="801"/>
      <c r="BY112" s="801"/>
      <c r="BZ112" s="801"/>
      <c r="CA112" s="801">
        <v>2142066</v>
      </c>
      <c r="CB112" s="801"/>
      <c r="CC112" s="801"/>
      <c r="CD112" s="801"/>
      <c r="CE112" s="801"/>
      <c r="CF112" s="878">
        <v>17.2</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187496</v>
      </c>
      <c r="AB113" s="939"/>
      <c r="AC113" s="939"/>
      <c r="AD113" s="939"/>
      <c r="AE113" s="940"/>
      <c r="AF113" s="941">
        <v>197245</v>
      </c>
      <c r="AG113" s="939"/>
      <c r="AH113" s="939"/>
      <c r="AI113" s="939"/>
      <c r="AJ113" s="940"/>
      <c r="AK113" s="941">
        <v>187703</v>
      </c>
      <c r="AL113" s="939"/>
      <c r="AM113" s="939"/>
      <c r="AN113" s="939"/>
      <c r="AO113" s="940"/>
      <c r="AP113" s="942">
        <v>1.5</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12841</v>
      </c>
      <c r="AB114" s="814"/>
      <c r="AC114" s="814"/>
      <c r="AD114" s="814"/>
      <c r="AE114" s="815"/>
      <c r="AF114" s="816" t="s">
        <v>109</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3724073</v>
      </c>
      <c r="BR114" s="801"/>
      <c r="BS114" s="801"/>
      <c r="BT114" s="801"/>
      <c r="BU114" s="801"/>
      <c r="BV114" s="801">
        <v>3387387</v>
      </c>
      <c r="BW114" s="801"/>
      <c r="BX114" s="801"/>
      <c r="BY114" s="801"/>
      <c r="BZ114" s="801"/>
      <c r="CA114" s="801">
        <v>3264486</v>
      </c>
      <c r="CB114" s="801"/>
      <c r="CC114" s="801"/>
      <c r="CD114" s="801"/>
      <c r="CE114" s="801"/>
      <c r="CF114" s="878">
        <v>26.2</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6097</v>
      </c>
      <c r="AB115" s="939"/>
      <c r="AC115" s="939"/>
      <c r="AD115" s="939"/>
      <c r="AE115" s="940"/>
      <c r="AF115" s="941">
        <v>6004</v>
      </c>
      <c r="AG115" s="939"/>
      <c r="AH115" s="939"/>
      <c r="AI115" s="939"/>
      <c r="AJ115" s="940"/>
      <c r="AK115" s="941">
        <v>5789</v>
      </c>
      <c r="AL115" s="939"/>
      <c r="AM115" s="939"/>
      <c r="AN115" s="939"/>
      <c r="AO115" s="940"/>
      <c r="AP115" s="942">
        <v>0</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v>42573</v>
      </c>
      <c r="BR115" s="801"/>
      <c r="BS115" s="801"/>
      <c r="BT115" s="801"/>
      <c r="BU115" s="801"/>
      <c r="BV115" s="801">
        <v>41855</v>
      </c>
      <c r="BW115" s="801"/>
      <c r="BX115" s="801"/>
      <c r="BY115" s="801"/>
      <c r="BZ115" s="801"/>
      <c r="CA115" s="801">
        <v>53825</v>
      </c>
      <c r="CB115" s="801"/>
      <c r="CC115" s="801"/>
      <c r="CD115" s="801"/>
      <c r="CE115" s="801"/>
      <c r="CF115" s="878">
        <v>0.4</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3980156</v>
      </c>
      <c r="AB117" s="925"/>
      <c r="AC117" s="925"/>
      <c r="AD117" s="925"/>
      <c r="AE117" s="926"/>
      <c r="AF117" s="928">
        <v>3672470</v>
      </c>
      <c r="AG117" s="925"/>
      <c r="AH117" s="925"/>
      <c r="AI117" s="925"/>
      <c r="AJ117" s="926"/>
      <c r="AK117" s="928">
        <v>3421372</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285</v>
      </c>
      <c r="AG118" s="918"/>
      <c r="AH118" s="918"/>
      <c r="AI118" s="918"/>
      <c r="AJ118" s="919"/>
      <c r="AK118" s="920" t="s">
        <v>284</v>
      </c>
      <c r="AL118" s="918"/>
      <c r="AM118" s="918"/>
      <c r="AN118" s="918"/>
      <c r="AO118" s="919"/>
      <c r="AP118" s="921" t="s">
        <v>409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438</v>
      </c>
      <c r="BP118" s="868"/>
      <c r="BQ118" s="887">
        <v>36132100</v>
      </c>
      <c r="BR118" s="888"/>
      <c r="BS118" s="888"/>
      <c r="BT118" s="888"/>
      <c r="BU118" s="888"/>
      <c r="BV118" s="888">
        <v>35298883</v>
      </c>
      <c r="BW118" s="888"/>
      <c r="BX118" s="888"/>
      <c r="BY118" s="888"/>
      <c r="BZ118" s="888"/>
      <c r="CA118" s="888">
        <v>35193708</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7949391</v>
      </c>
      <c r="BR119" s="830"/>
      <c r="BS119" s="830"/>
      <c r="BT119" s="830"/>
      <c r="BU119" s="830"/>
      <c r="BV119" s="830">
        <v>8257789</v>
      </c>
      <c r="BW119" s="830"/>
      <c r="BX119" s="830"/>
      <c r="BY119" s="830"/>
      <c r="BZ119" s="830"/>
      <c r="CA119" s="830">
        <v>7882257</v>
      </c>
      <c r="CB119" s="830"/>
      <c r="CC119" s="830"/>
      <c r="CD119" s="830"/>
      <c r="CE119" s="830"/>
      <c r="CF119" s="891">
        <v>63.2</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18634</v>
      </c>
      <c r="DH119" s="747"/>
      <c r="DI119" s="747"/>
      <c r="DJ119" s="747"/>
      <c r="DK119" s="748"/>
      <c r="DL119" s="749">
        <v>15374</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2008392</v>
      </c>
      <c r="BR120" s="801"/>
      <c r="BS120" s="801"/>
      <c r="BT120" s="801"/>
      <c r="BU120" s="801"/>
      <c r="BV120" s="801">
        <v>1900416</v>
      </c>
      <c r="BW120" s="801"/>
      <c r="BX120" s="801"/>
      <c r="BY120" s="801"/>
      <c r="BZ120" s="801"/>
      <c r="CA120" s="801">
        <v>1776722</v>
      </c>
      <c r="CB120" s="801"/>
      <c r="CC120" s="801"/>
      <c r="CD120" s="801"/>
      <c r="CE120" s="801"/>
      <c r="CF120" s="878">
        <v>14.3</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1914505</v>
      </c>
      <c r="DH120" s="830"/>
      <c r="DI120" s="830"/>
      <c r="DJ120" s="830"/>
      <c r="DK120" s="830"/>
      <c r="DL120" s="830">
        <v>1560094</v>
      </c>
      <c r="DM120" s="830"/>
      <c r="DN120" s="830"/>
      <c r="DO120" s="830"/>
      <c r="DP120" s="830"/>
      <c r="DQ120" s="830">
        <v>1197140</v>
      </c>
      <c r="DR120" s="830"/>
      <c r="DS120" s="830"/>
      <c r="DT120" s="830"/>
      <c r="DU120" s="830"/>
      <c r="DV120" s="831">
        <v>9.6</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22619517</v>
      </c>
      <c r="BR121" s="888"/>
      <c r="BS121" s="888"/>
      <c r="BT121" s="888"/>
      <c r="BU121" s="888"/>
      <c r="BV121" s="888">
        <v>22081991</v>
      </c>
      <c r="BW121" s="888"/>
      <c r="BX121" s="888"/>
      <c r="BY121" s="888"/>
      <c r="BZ121" s="888"/>
      <c r="CA121" s="888">
        <v>23252863</v>
      </c>
      <c r="CB121" s="888"/>
      <c r="CC121" s="888"/>
      <c r="CD121" s="888"/>
      <c r="CE121" s="888"/>
      <c r="CF121" s="889">
        <v>186.5</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836924</v>
      </c>
      <c r="DH121" s="801"/>
      <c r="DI121" s="801"/>
      <c r="DJ121" s="801"/>
      <c r="DK121" s="801"/>
      <c r="DL121" s="801">
        <v>742025</v>
      </c>
      <c r="DM121" s="801"/>
      <c r="DN121" s="801"/>
      <c r="DO121" s="801"/>
      <c r="DP121" s="801"/>
      <c r="DQ121" s="801">
        <v>698267</v>
      </c>
      <c r="DR121" s="801"/>
      <c r="DS121" s="801"/>
      <c r="DT121" s="801"/>
      <c r="DU121" s="801"/>
      <c r="DV121" s="853">
        <v>5.6</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449</v>
      </c>
      <c r="BP122" s="868"/>
      <c r="BQ122" s="869">
        <v>32577300</v>
      </c>
      <c r="BR122" s="870"/>
      <c r="BS122" s="870"/>
      <c r="BT122" s="870"/>
      <c r="BU122" s="870"/>
      <c r="BV122" s="870">
        <v>32240196</v>
      </c>
      <c r="BW122" s="870"/>
      <c r="BX122" s="870"/>
      <c r="BY122" s="870"/>
      <c r="BZ122" s="870"/>
      <c r="CA122" s="870">
        <v>32911842</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292976</v>
      </c>
      <c r="DH122" s="801"/>
      <c r="DI122" s="801"/>
      <c r="DJ122" s="801"/>
      <c r="DK122" s="801"/>
      <c r="DL122" s="801">
        <v>270093</v>
      </c>
      <c r="DM122" s="801"/>
      <c r="DN122" s="801"/>
      <c r="DO122" s="801"/>
      <c r="DP122" s="801"/>
      <c r="DQ122" s="801">
        <v>246659</v>
      </c>
      <c r="DR122" s="801"/>
      <c r="DS122" s="801"/>
      <c r="DT122" s="801"/>
      <c r="DU122" s="801"/>
      <c r="DV122" s="853">
        <v>2</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28.2</v>
      </c>
      <c r="BR123" s="862"/>
      <c r="BS123" s="862"/>
      <c r="BT123" s="862"/>
      <c r="BU123" s="862"/>
      <c r="BV123" s="862">
        <v>24.7</v>
      </c>
      <c r="BW123" s="862"/>
      <c r="BX123" s="862"/>
      <c r="BY123" s="862"/>
      <c r="BZ123" s="862"/>
      <c r="CA123" s="862">
        <v>18.3</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t="s">
        <v>453</v>
      </c>
      <c r="DH123" s="814"/>
      <c r="DI123" s="814"/>
      <c r="DJ123" s="814"/>
      <c r="DK123" s="815"/>
      <c r="DL123" s="816" t="s">
        <v>453</v>
      </c>
      <c r="DM123" s="814"/>
      <c r="DN123" s="814"/>
      <c r="DO123" s="814"/>
      <c r="DP123" s="815"/>
      <c r="DQ123" s="816" t="s">
        <v>453</v>
      </c>
      <c r="DR123" s="814"/>
      <c r="DS123" s="814"/>
      <c r="DT123" s="814"/>
      <c r="DU123" s="815"/>
      <c r="DV123" s="784" t="s">
        <v>453</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3569</v>
      </c>
      <c r="AB126" s="814"/>
      <c r="AC126" s="814"/>
      <c r="AD126" s="814"/>
      <c r="AE126" s="815"/>
      <c r="AF126" s="816">
        <v>3569</v>
      </c>
      <c r="AG126" s="814"/>
      <c r="AH126" s="814"/>
      <c r="AI126" s="814"/>
      <c r="AJ126" s="815"/>
      <c r="AK126" s="816">
        <v>3569</v>
      </c>
      <c r="AL126" s="814"/>
      <c r="AM126" s="814"/>
      <c r="AN126" s="814"/>
      <c r="AO126" s="815"/>
      <c r="AP126" s="784">
        <v>0</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v>42573</v>
      </c>
      <c r="DH126" s="801"/>
      <c r="DI126" s="801"/>
      <c r="DJ126" s="801"/>
      <c r="DK126" s="801"/>
      <c r="DL126" s="801">
        <v>41855</v>
      </c>
      <c r="DM126" s="801"/>
      <c r="DN126" s="801"/>
      <c r="DO126" s="801"/>
      <c r="DP126" s="801"/>
      <c r="DQ126" s="801">
        <v>53825</v>
      </c>
      <c r="DR126" s="801"/>
      <c r="DS126" s="801"/>
      <c r="DT126" s="801"/>
      <c r="DU126" s="801"/>
      <c r="DV126" s="853">
        <v>0.4</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2528</v>
      </c>
      <c r="AB127" s="814"/>
      <c r="AC127" s="814"/>
      <c r="AD127" s="814"/>
      <c r="AE127" s="815"/>
      <c r="AF127" s="816">
        <v>2435</v>
      </c>
      <c r="AG127" s="814"/>
      <c r="AH127" s="814"/>
      <c r="AI127" s="814"/>
      <c r="AJ127" s="815"/>
      <c r="AK127" s="816">
        <v>2220</v>
      </c>
      <c r="AL127" s="814"/>
      <c r="AM127" s="814"/>
      <c r="AN127" s="814"/>
      <c r="AO127" s="815"/>
      <c r="AP127" s="784">
        <v>0</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12.79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211639</v>
      </c>
      <c r="AB128" s="754"/>
      <c r="AC128" s="754"/>
      <c r="AD128" s="754"/>
      <c r="AE128" s="755"/>
      <c r="AF128" s="756">
        <v>222746</v>
      </c>
      <c r="AG128" s="754"/>
      <c r="AH128" s="754"/>
      <c r="AI128" s="754"/>
      <c r="AJ128" s="755"/>
      <c r="AK128" s="756">
        <v>226270</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17.79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15085128</v>
      </c>
      <c r="AB129" s="814"/>
      <c r="AC129" s="814"/>
      <c r="AD129" s="814"/>
      <c r="AE129" s="815"/>
      <c r="AF129" s="816">
        <v>14861553</v>
      </c>
      <c r="AG129" s="814"/>
      <c r="AH129" s="814"/>
      <c r="AI129" s="814"/>
      <c r="AJ129" s="815"/>
      <c r="AK129" s="816">
        <v>14896001</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2510510</v>
      </c>
      <c r="AB130" s="814"/>
      <c r="AC130" s="814"/>
      <c r="AD130" s="814"/>
      <c r="AE130" s="815"/>
      <c r="AF130" s="816">
        <v>2514140</v>
      </c>
      <c r="AG130" s="814"/>
      <c r="AH130" s="814"/>
      <c r="AI130" s="814"/>
      <c r="AJ130" s="815"/>
      <c r="AK130" s="816">
        <v>2430991</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18.3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12574618</v>
      </c>
      <c r="AB131" s="747"/>
      <c r="AC131" s="747"/>
      <c r="AD131" s="747"/>
      <c r="AE131" s="748"/>
      <c r="AF131" s="749">
        <v>12347413</v>
      </c>
      <c r="AG131" s="747"/>
      <c r="AH131" s="747"/>
      <c r="AI131" s="747"/>
      <c r="AJ131" s="748"/>
      <c r="AK131" s="749">
        <v>12465010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10.00433572</v>
      </c>
      <c r="AB132" s="770"/>
      <c r="AC132" s="770"/>
      <c r="AD132" s="770"/>
      <c r="AE132" s="771"/>
      <c r="AF132" s="772">
        <v>7.5771661640000003</v>
      </c>
      <c r="AG132" s="770"/>
      <c r="AH132" s="770"/>
      <c r="AI132" s="770"/>
      <c r="AJ132" s="771"/>
      <c r="AK132" s="772">
        <v>6.1300472279999996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11.2</v>
      </c>
      <c r="AB133" s="779"/>
      <c r="AC133" s="779"/>
      <c r="AD133" s="779"/>
      <c r="AE133" s="780"/>
      <c r="AF133" s="778">
        <v>9.6999999999999993</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3907074</v>
      </c>
      <c r="L9" s="264">
        <v>77784</v>
      </c>
      <c r="M9" s="265">
        <v>78171</v>
      </c>
      <c r="N9" s="266">
        <v>-0.5</v>
      </c>
    </row>
    <row r="10" spans="1:16">
      <c r="A10" s="248"/>
      <c r="B10" s="244"/>
      <c r="C10" s="244"/>
      <c r="D10" s="244"/>
      <c r="E10" s="244"/>
      <c r="F10" s="244"/>
      <c r="G10" s="1163" t="s">
        <v>487</v>
      </c>
      <c r="H10" s="1164"/>
      <c r="I10" s="1164"/>
      <c r="J10" s="1165"/>
      <c r="K10" s="267">
        <v>304189</v>
      </c>
      <c r="L10" s="268">
        <v>6056</v>
      </c>
      <c r="M10" s="269">
        <v>7086</v>
      </c>
      <c r="N10" s="270">
        <v>-14.5</v>
      </c>
    </row>
    <row r="11" spans="1:16" ht="13.5" customHeight="1">
      <c r="A11" s="248"/>
      <c r="B11" s="244"/>
      <c r="C11" s="244"/>
      <c r="D11" s="244"/>
      <c r="E11" s="244"/>
      <c r="F11" s="244"/>
      <c r="G11" s="1163" t="s">
        <v>488</v>
      </c>
      <c r="H11" s="1164"/>
      <c r="I11" s="1164"/>
      <c r="J11" s="1165"/>
      <c r="K11" s="267">
        <v>37685</v>
      </c>
      <c r="L11" s="268">
        <v>750</v>
      </c>
      <c r="M11" s="269">
        <v>8305</v>
      </c>
      <c r="N11" s="270">
        <v>-91</v>
      </c>
    </row>
    <row r="12" spans="1:16" ht="13.5" customHeight="1">
      <c r="A12" s="248"/>
      <c r="B12" s="244"/>
      <c r="C12" s="244"/>
      <c r="D12" s="244"/>
      <c r="E12" s="244"/>
      <c r="F12" s="244"/>
      <c r="G12" s="1163" t="s">
        <v>489</v>
      </c>
      <c r="H12" s="1164"/>
      <c r="I12" s="1164"/>
      <c r="J12" s="1165"/>
      <c r="K12" s="267">
        <v>1762</v>
      </c>
      <c r="L12" s="268">
        <v>35</v>
      </c>
      <c r="M12" s="269">
        <v>1019</v>
      </c>
      <c r="N12" s="270">
        <v>-96.6</v>
      </c>
    </row>
    <row r="13" spans="1:16" ht="13.5" customHeight="1">
      <c r="A13" s="248"/>
      <c r="B13" s="244"/>
      <c r="C13" s="244"/>
      <c r="D13" s="244"/>
      <c r="E13" s="244"/>
      <c r="F13" s="244"/>
      <c r="G13" s="1163" t="s">
        <v>490</v>
      </c>
      <c r="H13" s="1164"/>
      <c r="I13" s="1164"/>
      <c r="J13" s="1165"/>
      <c r="K13" s="267" t="s">
        <v>491</v>
      </c>
      <c r="L13" s="268" t="s">
        <v>491</v>
      </c>
      <c r="M13" s="269" t="s">
        <v>491</v>
      </c>
      <c r="N13" s="270" t="s">
        <v>491</v>
      </c>
    </row>
    <row r="14" spans="1:16" ht="13.5" customHeight="1">
      <c r="A14" s="248"/>
      <c r="B14" s="244"/>
      <c r="C14" s="244"/>
      <c r="D14" s="244"/>
      <c r="E14" s="244"/>
      <c r="F14" s="244"/>
      <c r="G14" s="1163" t="s">
        <v>492</v>
      </c>
      <c r="H14" s="1164"/>
      <c r="I14" s="1164"/>
      <c r="J14" s="1165"/>
      <c r="K14" s="267">
        <v>234316</v>
      </c>
      <c r="L14" s="268">
        <v>4665</v>
      </c>
      <c r="M14" s="269">
        <v>3571</v>
      </c>
      <c r="N14" s="270">
        <v>30.6</v>
      </c>
    </row>
    <row r="15" spans="1:16" ht="13.5" customHeight="1">
      <c r="A15" s="248"/>
      <c r="B15" s="244"/>
      <c r="C15" s="244"/>
      <c r="D15" s="244"/>
      <c r="E15" s="244"/>
      <c r="F15" s="244"/>
      <c r="G15" s="1163" t="s">
        <v>493</v>
      </c>
      <c r="H15" s="1164"/>
      <c r="I15" s="1164"/>
      <c r="J15" s="1165"/>
      <c r="K15" s="267">
        <v>82082</v>
      </c>
      <c r="L15" s="268">
        <v>1634</v>
      </c>
      <c r="M15" s="269">
        <v>1563</v>
      </c>
      <c r="N15" s="270">
        <v>4.5</v>
      </c>
    </row>
    <row r="16" spans="1:16">
      <c r="A16" s="248"/>
      <c r="B16" s="244"/>
      <c r="C16" s="244"/>
      <c r="D16" s="244"/>
      <c r="E16" s="244"/>
      <c r="F16" s="244"/>
      <c r="G16" s="1166" t="s">
        <v>494</v>
      </c>
      <c r="H16" s="1167"/>
      <c r="I16" s="1167"/>
      <c r="J16" s="1168"/>
      <c r="K16" s="268">
        <v>-264877</v>
      </c>
      <c r="L16" s="268">
        <v>-5273</v>
      </c>
      <c r="M16" s="269">
        <v>-7459</v>
      </c>
      <c r="N16" s="270">
        <v>-29.3</v>
      </c>
    </row>
    <row r="17" spans="1:16">
      <c r="A17" s="248"/>
      <c r="B17" s="244"/>
      <c r="C17" s="244"/>
      <c r="D17" s="244"/>
      <c r="E17" s="244"/>
      <c r="F17" s="244"/>
      <c r="G17" s="1166" t="s">
        <v>168</v>
      </c>
      <c r="H17" s="1167"/>
      <c r="I17" s="1167"/>
      <c r="J17" s="1168"/>
      <c r="K17" s="268">
        <v>4302231</v>
      </c>
      <c r="L17" s="268">
        <v>85651</v>
      </c>
      <c r="M17" s="269">
        <v>92257</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8.86</v>
      </c>
      <c r="L21" s="281">
        <v>8.7899999999999991</v>
      </c>
      <c r="M21" s="282">
        <v>7.0000000000000007E-2</v>
      </c>
      <c r="N21" s="249"/>
      <c r="O21" s="283"/>
      <c r="P21" s="279"/>
    </row>
    <row r="22" spans="1:16" s="284" customFormat="1">
      <c r="A22" s="279"/>
      <c r="B22" s="249"/>
      <c r="C22" s="249"/>
      <c r="D22" s="249"/>
      <c r="E22" s="249"/>
      <c r="F22" s="249"/>
      <c r="G22" s="1160" t="s">
        <v>500</v>
      </c>
      <c r="H22" s="1161"/>
      <c r="I22" s="1161"/>
      <c r="J22" s="1162"/>
      <c r="K22" s="285">
        <v>96.9</v>
      </c>
      <c r="L22" s="286">
        <v>97.6</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 customHeight="1">
      <c r="A32" s="248"/>
      <c r="B32" s="244"/>
      <c r="C32" s="244"/>
      <c r="D32" s="244"/>
      <c r="E32" s="244"/>
      <c r="F32" s="244"/>
      <c r="G32" s="1151" t="s">
        <v>504</v>
      </c>
      <c r="H32" s="1152"/>
      <c r="I32" s="1152"/>
      <c r="J32" s="1153"/>
      <c r="K32" s="294">
        <v>3227880</v>
      </c>
      <c r="L32" s="294">
        <v>64262</v>
      </c>
      <c r="M32" s="295">
        <v>53720</v>
      </c>
      <c r="N32" s="296">
        <v>19.600000000000001</v>
      </c>
    </row>
    <row r="33" spans="1:16" ht="13.5" customHeight="1">
      <c r="A33" s="248"/>
      <c r="B33" s="244"/>
      <c r="C33" s="244"/>
      <c r="D33" s="244"/>
      <c r="E33" s="244"/>
      <c r="F33" s="244"/>
      <c r="G33" s="1151" t="s">
        <v>505</v>
      </c>
      <c r="H33" s="1152"/>
      <c r="I33" s="1152"/>
      <c r="J33" s="1153"/>
      <c r="K33" s="294" t="s">
        <v>491</v>
      </c>
      <c r="L33" s="294" t="s">
        <v>491</v>
      </c>
      <c r="M33" s="295" t="s">
        <v>491</v>
      </c>
      <c r="N33" s="296" t="s">
        <v>491</v>
      </c>
    </row>
    <row r="34" spans="1:16" ht="27" customHeight="1">
      <c r="A34" s="248"/>
      <c r="B34" s="244"/>
      <c r="C34" s="244"/>
      <c r="D34" s="244"/>
      <c r="E34" s="244"/>
      <c r="F34" s="244"/>
      <c r="G34" s="1151" t="s">
        <v>506</v>
      </c>
      <c r="H34" s="1152"/>
      <c r="I34" s="1152"/>
      <c r="J34" s="1153"/>
      <c r="K34" s="294" t="s">
        <v>491</v>
      </c>
      <c r="L34" s="294" t="s">
        <v>491</v>
      </c>
      <c r="M34" s="295">
        <v>10</v>
      </c>
      <c r="N34" s="296" t="s">
        <v>491</v>
      </c>
    </row>
    <row r="35" spans="1:16" ht="27" customHeight="1">
      <c r="A35" s="248"/>
      <c r="B35" s="244"/>
      <c r="C35" s="244"/>
      <c r="D35" s="244"/>
      <c r="E35" s="244"/>
      <c r="F35" s="244"/>
      <c r="G35" s="1151" t="s">
        <v>507</v>
      </c>
      <c r="H35" s="1152"/>
      <c r="I35" s="1152"/>
      <c r="J35" s="1153"/>
      <c r="K35" s="294">
        <v>187703</v>
      </c>
      <c r="L35" s="294">
        <v>3737</v>
      </c>
      <c r="M35" s="295">
        <v>17157</v>
      </c>
      <c r="N35" s="296">
        <v>-78.2</v>
      </c>
    </row>
    <row r="36" spans="1:16" ht="27" customHeight="1">
      <c r="A36" s="248"/>
      <c r="B36" s="244"/>
      <c r="C36" s="244"/>
      <c r="D36" s="244"/>
      <c r="E36" s="244"/>
      <c r="F36" s="244"/>
      <c r="G36" s="1151" t="s">
        <v>508</v>
      </c>
      <c r="H36" s="1152"/>
      <c r="I36" s="1152"/>
      <c r="J36" s="1153"/>
      <c r="K36" s="294" t="s">
        <v>491</v>
      </c>
      <c r="L36" s="294" t="s">
        <v>491</v>
      </c>
      <c r="M36" s="295">
        <v>2855</v>
      </c>
      <c r="N36" s="296" t="s">
        <v>491</v>
      </c>
    </row>
    <row r="37" spans="1:16" ht="13.5" customHeight="1">
      <c r="A37" s="248"/>
      <c r="B37" s="244"/>
      <c r="C37" s="244"/>
      <c r="D37" s="244"/>
      <c r="E37" s="244"/>
      <c r="F37" s="244"/>
      <c r="G37" s="1151" t="s">
        <v>509</v>
      </c>
      <c r="H37" s="1152"/>
      <c r="I37" s="1152"/>
      <c r="J37" s="1153"/>
      <c r="K37" s="294">
        <v>5789</v>
      </c>
      <c r="L37" s="294">
        <v>115</v>
      </c>
      <c r="M37" s="295">
        <v>650</v>
      </c>
      <c r="N37" s="296">
        <v>-82.3</v>
      </c>
    </row>
    <row r="38" spans="1:16" ht="27" customHeight="1">
      <c r="A38" s="248"/>
      <c r="B38" s="244"/>
      <c r="C38" s="244"/>
      <c r="D38" s="244"/>
      <c r="E38" s="244"/>
      <c r="F38" s="244"/>
      <c r="G38" s="1154" t="s">
        <v>510</v>
      </c>
      <c r="H38" s="1155"/>
      <c r="I38" s="1155"/>
      <c r="J38" s="1156"/>
      <c r="K38" s="297" t="s">
        <v>491</v>
      </c>
      <c r="L38" s="297" t="s">
        <v>491</v>
      </c>
      <c r="M38" s="298">
        <v>6</v>
      </c>
      <c r="N38" s="299" t="s">
        <v>491</v>
      </c>
      <c r="O38" s="293"/>
    </row>
    <row r="39" spans="1:16">
      <c r="A39" s="248"/>
      <c r="B39" s="244"/>
      <c r="C39" s="244"/>
      <c r="D39" s="244"/>
      <c r="E39" s="244"/>
      <c r="F39" s="244"/>
      <c r="G39" s="1154" t="s">
        <v>511</v>
      </c>
      <c r="H39" s="1155"/>
      <c r="I39" s="1155"/>
      <c r="J39" s="1156"/>
      <c r="K39" s="300">
        <v>-226270</v>
      </c>
      <c r="L39" s="300">
        <v>-4505</v>
      </c>
      <c r="M39" s="301">
        <v>-6166</v>
      </c>
      <c r="N39" s="302">
        <v>-26.9</v>
      </c>
      <c r="O39" s="293"/>
    </row>
    <row r="40" spans="1:16" ht="27" customHeight="1">
      <c r="A40" s="248"/>
      <c r="B40" s="244"/>
      <c r="C40" s="244"/>
      <c r="D40" s="244"/>
      <c r="E40" s="244"/>
      <c r="F40" s="244"/>
      <c r="G40" s="1151" t="s">
        <v>512</v>
      </c>
      <c r="H40" s="1152"/>
      <c r="I40" s="1152"/>
      <c r="J40" s="1153"/>
      <c r="K40" s="300">
        <v>-2430991</v>
      </c>
      <c r="L40" s="300">
        <v>-48397</v>
      </c>
      <c r="M40" s="301">
        <v>-46160</v>
      </c>
      <c r="N40" s="302">
        <v>4.8</v>
      </c>
      <c r="O40" s="293"/>
    </row>
    <row r="41" spans="1:16">
      <c r="A41" s="248"/>
      <c r="B41" s="244"/>
      <c r="C41" s="244"/>
      <c r="D41" s="244"/>
      <c r="E41" s="244"/>
      <c r="F41" s="244"/>
      <c r="G41" s="1157" t="s">
        <v>279</v>
      </c>
      <c r="H41" s="1158"/>
      <c r="I41" s="1158"/>
      <c r="J41" s="1159"/>
      <c r="K41" s="294">
        <v>764111</v>
      </c>
      <c r="L41" s="300">
        <v>15212</v>
      </c>
      <c r="M41" s="301">
        <v>22072</v>
      </c>
      <c r="N41" s="302">
        <v>-31.1</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4396016</v>
      </c>
      <c r="J51" s="320">
        <v>86376</v>
      </c>
      <c r="K51" s="321">
        <v>14.2</v>
      </c>
      <c r="L51" s="322">
        <v>47569</v>
      </c>
      <c r="M51" s="323">
        <v>-23.1</v>
      </c>
      <c r="N51" s="324">
        <v>37.299999999999997</v>
      </c>
    </row>
    <row r="52" spans="1:14">
      <c r="A52" s="248"/>
      <c r="B52" s="244"/>
      <c r="C52" s="244"/>
      <c r="D52" s="244"/>
      <c r="E52" s="244"/>
      <c r="F52" s="244"/>
      <c r="G52" s="325"/>
      <c r="H52" s="326" t="s">
        <v>523</v>
      </c>
      <c r="I52" s="327">
        <v>2028066</v>
      </c>
      <c r="J52" s="328">
        <v>39849</v>
      </c>
      <c r="K52" s="329">
        <v>10.7</v>
      </c>
      <c r="L52" s="330">
        <v>26255</v>
      </c>
      <c r="M52" s="331">
        <v>-18.399999999999999</v>
      </c>
      <c r="N52" s="332">
        <v>29.1</v>
      </c>
    </row>
    <row r="53" spans="1:14">
      <c r="A53" s="248"/>
      <c r="B53" s="244"/>
      <c r="C53" s="244"/>
      <c r="D53" s="244"/>
      <c r="E53" s="244"/>
      <c r="F53" s="244"/>
      <c r="G53" s="310" t="s">
        <v>524</v>
      </c>
      <c r="H53" s="311"/>
      <c r="I53" s="319">
        <v>4140860</v>
      </c>
      <c r="J53" s="320">
        <v>81716</v>
      </c>
      <c r="K53" s="321">
        <v>-5.4</v>
      </c>
      <c r="L53" s="322">
        <v>50880</v>
      </c>
      <c r="M53" s="323">
        <v>7</v>
      </c>
      <c r="N53" s="324">
        <v>-12.4</v>
      </c>
    </row>
    <row r="54" spans="1:14">
      <c r="A54" s="248"/>
      <c r="B54" s="244"/>
      <c r="C54" s="244"/>
      <c r="D54" s="244"/>
      <c r="E54" s="244"/>
      <c r="F54" s="244"/>
      <c r="G54" s="325"/>
      <c r="H54" s="326" t="s">
        <v>523</v>
      </c>
      <c r="I54" s="327">
        <v>1361012</v>
      </c>
      <c r="J54" s="328">
        <v>26858</v>
      </c>
      <c r="K54" s="329">
        <v>-32.6</v>
      </c>
      <c r="L54" s="330">
        <v>26879</v>
      </c>
      <c r="M54" s="331">
        <v>2.4</v>
      </c>
      <c r="N54" s="332">
        <v>-35</v>
      </c>
    </row>
    <row r="55" spans="1:14">
      <c r="A55" s="248"/>
      <c r="B55" s="244"/>
      <c r="C55" s="244"/>
      <c r="D55" s="244"/>
      <c r="E55" s="244"/>
      <c r="F55" s="244"/>
      <c r="G55" s="310" t="s">
        <v>525</v>
      </c>
      <c r="H55" s="311"/>
      <c r="I55" s="319">
        <v>4493126</v>
      </c>
      <c r="J55" s="320">
        <v>88432</v>
      </c>
      <c r="K55" s="321">
        <v>8.1999999999999993</v>
      </c>
      <c r="L55" s="322">
        <v>63956</v>
      </c>
      <c r="M55" s="323">
        <v>25.7</v>
      </c>
      <c r="N55" s="324">
        <v>-17.5</v>
      </c>
    </row>
    <row r="56" spans="1:14">
      <c r="A56" s="248"/>
      <c r="B56" s="244"/>
      <c r="C56" s="244"/>
      <c r="D56" s="244"/>
      <c r="E56" s="244"/>
      <c r="F56" s="244"/>
      <c r="G56" s="325"/>
      <c r="H56" s="326" t="s">
        <v>523</v>
      </c>
      <c r="I56" s="327">
        <v>1546357</v>
      </c>
      <c r="J56" s="328">
        <v>30435</v>
      </c>
      <c r="K56" s="329">
        <v>13.3</v>
      </c>
      <c r="L56" s="330">
        <v>29239</v>
      </c>
      <c r="M56" s="331">
        <v>8.8000000000000007</v>
      </c>
      <c r="N56" s="332">
        <v>4.5</v>
      </c>
    </row>
    <row r="57" spans="1:14">
      <c r="A57" s="248"/>
      <c r="B57" s="244"/>
      <c r="C57" s="244"/>
      <c r="D57" s="244"/>
      <c r="E57" s="244"/>
      <c r="F57" s="244"/>
      <c r="G57" s="310" t="s">
        <v>526</v>
      </c>
      <c r="H57" s="311"/>
      <c r="I57" s="319">
        <v>5823728</v>
      </c>
      <c r="J57" s="320">
        <v>115200</v>
      </c>
      <c r="K57" s="321">
        <v>30.3</v>
      </c>
      <c r="L57" s="322">
        <v>66255</v>
      </c>
      <c r="M57" s="323">
        <v>3.6</v>
      </c>
      <c r="N57" s="324">
        <v>26.7</v>
      </c>
    </row>
    <row r="58" spans="1:14">
      <c r="A58" s="248"/>
      <c r="B58" s="244"/>
      <c r="C58" s="244"/>
      <c r="D58" s="244"/>
      <c r="E58" s="244"/>
      <c r="F58" s="244"/>
      <c r="G58" s="325"/>
      <c r="H58" s="326" t="s">
        <v>523</v>
      </c>
      <c r="I58" s="327">
        <v>2398289</v>
      </c>
      <c r="J58" s="328">
        <v>47441</v>
      </c>
      <c r="K58" s="329">
        <v>55.9</v>
      </c>
      <c r="L58" s="330">
        <v>31822</v>
      </c>
      <c r="M58" s="331">
        <v>8.8000000000000007</v>
      </c>
      <c r="N58" s="332">
        <v>47.1</v>
      </c>
    </row>
    <row r="59" spans="1:14">
      <c r="A59" s="248"/>
      <c r="B59" s="244"/>
      <c r="C59" s="244"/>
      <c r="D59" s="244"/>
      <c r="E59" s="244"/>
      <c r="F59" s="244"/>
      <c r="G59" s="310" t="s">
        <v>527</v>
      </c>
      <c r="H59" s="311"/>
      <c r="I59" s="319">
        <v>5513238</v>
      </c>
      <c r="J59" s="320">
        <v>109760</v>
      </c>
      <c r="K59" s="321">
        <v>-4.7</v>
      </c>
      <c r="L59" s="322">
        <v>63727</v>
      </c>
      <c r="M59" s="323">
        <v>-3.8</v>
      </c>
      <c r="N59" s="324">
        <v>-0.9</v>
      </c>
    </row>
    <row r="60" spans="1:14">
      <c r="A60" s="248"/>
      <c r="B60" s="244"/>
      <c r="C60" s="244"/>
      <c r="D60" s="244"/>
      <c r="E60" s="244"/>
      <c r="F60" s="244"/>
      <c r="G60" s="325"/>
      <c r="H60" s="326" t="s">
        <v>523</v>
      </c>
      <c r="I60" s="333">
        <v>2771154</v>
      </c>
      <c r="J60" s="328">
        <v>55169</v>
      </c>
      <c r="K60" s="329">
        <v>16.3</v>
      </c>
      <c r="L60" s="330">
        <v>34577</v>
      </c>
      <c r="M60" s="331">
        <v>8.6999999999999993</v>
      </c>
      <c r="N60" s="332">
        <v>7.6</v>
      </c>
    </row>
    <row r="61" spans="1:14">
      <c r="A61" s="248"/>
      <c r="B61" s="244"/>
      <c r="C61" s="244"/>
      <c r="D61" s="244"/>
      <c r="E61" s="244"/>
      <c r="F61" s="244"/>
      <c r="G61" s="310" t="s">
        <v>528</v>
      </c>
      <c r="H61" s="334"/>
      <c r="I61" s="335">
        <v>4873394</v>
      </c>
      <c r="J61" s="336">
        <v>96297</v>
      </c>
      <c r="K61" s="337">
        <v>8.5</v>
      </c>
      <c r="L61" s="338">
        <v>58477</v>
      </c>
      <c r="M61" s="339">
        <v>1.9</v>
      </c>
      <c r="N61" s="324">
        <v>6.6</v>
      </c>
    </row>
    <row r="62" spans="1:14">
      <c r="A62" s="248"/>
      <c r="B62" s="244"/>
      <c r="C62" s="244"/>
      <c r="D62" s="244"/>
      <c r="E62" s="244"/>
      <c r="F62" s="244"/>
      <c r="G62" s="325"/>
      <c r="H62" s="326" t="s">
        <v>523</v>
      </c>
      <c r="I62" s="327">
        <v>2020976</v>
      </c>
      <c r="J62" s="328">
        <v>39950</v>
      </c>
      <c r="K62" s="329">
        <v>12.7</v>
      </c>
      <c r="L62" s="330">
        <v>29754</v>
      </c>
      <c r="M62" s="331">
        <v>2.1</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26.37</v>
      </c>
      <c r="G47" s="12">
        <v>28.52</v>
      </c>
      <c r="H47" s="12">
        <v>28.71</v>
      </c>
      <c r="I47" s="12">
        <v>28.69</v>
      </c>
      <c r="J47" s="13">
        <v>28.1</v>
      </c>
    </row>
    <row r="48" spans="2:10" ht="57.75" customHeight="1">
      <c r="B48" s="14"/>
      <c r="C48" s="1171" t="s">
        <v>4</v>
      </c>
      <c r="D48" s="1171"/>
      <c r="E48" s="1172"/>
      <c r="F48" s="15">
        <v>3.65</v>
      </c>
      <c r="G48" s="16">
        <v>4.07</v>
      </c>
      <c r="H48" s="16">
        <v>2.8</v>
      </c>
      <c r="I48" s="16">
        <v>3.51</v>
      </c>
      <c r="J48" s="17">
        <v>3.89</v>
      </c>
    </row>
    <row r="49" spans="2:10" ht="57.75" customHeight="1" thickBot="1">
      <c r="B49" s="18"/>
      <c r="C49" s="1173" t="s">
        <v>5</v>
      </c>
      <c r="D49" s="1173"/>
      <c r="E49" s="1174"/>
      <c r="F49" s="19" t="s">
        <v>535</v>
      </c>
      <c r="G49" s="20">
        <v>0.49</v>
      </c>
      <c r="H49" s="20" t="s">
        <v>536</v>
      </c>
      <c r="I49" s="20" t="s">
        <v>537</v>
      </c>
      <c r="J49" s="21" t="s">
        <v>538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CJ01015</cp:lastModifiedBy>
  <cp:lastPrinted>2017-05-18T08:33:37Z</cp:lastPrinted>
  <dcterms:created xsi:type="dcterms:W3CDTF">2017-02-15T23:30:47Z</dcterms:created>
  <dcterms:modified xsi:type="dcterms:W3CDTF">2017-06-14T02:15:49Z</dcterms:modified>
</cp:coreProperties>
</file>